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6" windowHeight="10260" activeTab="1"/>
  </bookViews>
  <sheets>
    <sheet name="профосмотры" sheetId="1" r:id="rId1"/>
    <sheet name="исследования" sheetId="2" r:id="rId2"/>
  </sheets>
  <definedNames>
    <definedName name="_xlnm.Database" localSheetId="0">#REF!</definedName>
    <definedName name="_xlnm.Database">#REF!</definedName>
    <definedName name="_xlnm.Print_Area" localSheetId="1">исследования!$B$1:$O$49</definedName>
    <definedName name="_xlnm.Print_Area" localSheetId="0">профосмотры!$A$1:$F$9</definedName>
  </definedNames>
  <calcPr calcId="145621"/>
</workbook>
</file>

<file path=xl/calcChain.xml><?xml version="1.0" encoding="utf-8"?>
<calcChain xmlns="http://schemas.openxmlformats.org/spreadsheetml/2006/main">
  <c r="N49" i="2" l="1"/>
  <c r="M49" i="2"/>
  <c r="L49" i="2"/>
  <c r="K49" i="2"/>
  <c r="J49" i="2"/>
  <c r="I49" i="2"/>
  <c r="H49" i="2"/>
  <c r="G49" i="2"/>
  <c r="Q48" i="2"/>
  <c r="P48" i="2"/>
  <c r="O48" i="2"/>
  <c r="Q47" i="2"/>
  <c r="P47" i="2"/>
  <c r="O47" i="2"/>
  <c r="Q46" i="2"/>
  <c r="P46" i="2"/>
  <c r="O46" i="2"/>
  <c r="Q45" i="2"/>
  <c r="P45" i="2"/>
  <c r="O45" i="2"/>
  <c r="Q44" i="2"/>
  <c r="P44" i="2"/>
  <c r="O44" i="2"/>
  <c r="Q43" i="2"/>
  <c r="P43" i="2"/>
  <c r="O43" i="2"/>
  <c r="Q42" i="2"/>
  <c r="P42" i="2"/>
  <c r="O42" i="2"/>
  <c r="Q41" i="2"/>
  <c r="P41" i="2"/>
  <c r="O41" i="2"/>
  <c r="Q40" i="2"/>
  <c r="P40" i="2"/>
  <c r="O40" i="2"/>
  <c r="Q39" i="2"/>
  <c r="P39" i="2"/>
  <c r="O39" i="2"/>
  <c r="Q38" i="2"/>
  <c r="P38" i="2"/>
  <c r="O38" i="2"/>
  <c r="Q37" i="2"/>
  <c r="P37" i="2"/>
  <c r="O37" i="2"/>
  <c r="Q36" i="2"/>
  <c r="P36" i="2"/>
  <c r="O36" i="2"/>
  <c r="Q35" i="2"/>
  <c r="P35" i="2"/>
  <c r="O35" i="2"/>
  <c r="Q34" i="2"/>
  <c r="P34" i="2"/>
  <c r="O34" i="2"/>
  <c r="Q33" i="2"/>
  <c r="P33" i="2"/>
  <c r="O33" i="2"/>
  <c r="Q32" i="2"/>
  <c r="P32" i="2"/>
  <c r="O32" i="2"/>
  <c r="Q31" i="2"/>
  <c r="P31" i="2"/>
  <c r="O31" i="2"/>
  <c r="Q30" i="2"/>
  <c r="P30" i="2"/>
  <c r="O30" i="2"/>
  <c r="Q29" i="2"/>
  <c r="P29" i="2"/>
  <c r="O29" i="2"/>
  <c r="Q28" i="2"/>
  <c r="P28" i="2"/>
  <c r="O28" i="2"/>
  <c r="Q27" i="2"/>
  <c r="P27" i="2"/>
  <c r="O27" i="2"/>
  <c r="Q26" i="2"/>
  <c r="P26" i="2"/>
  <c r="O26" i="2"/>
  <c r="Q25" i="2"/>
  <c r="P25" i="2"/>
  <c r="O25" i="2"/>
  <c r="Q24" i="2"/>
  <c r="P24" i="2"/>
  <c r="O24" i="2"/>
  <c r="Q23" i="2"/>
  <c r="P23" i="2"/>
  <c r="O23" i="2"/>
  <c r="Q22" i="2"/>
  <c r="P22" i="2"/>
  <c r="O22" i="2"/>
  <c r="Q21" i="2"/>
  <c r="P21" i="2"/>
  <c r="O21" i="2"/>
  <c r="Q20" i="2"/>
  <c r="P20" i="2"/>
  <c r="O20" i="2"/>
  <c r="Q19" i="2"/>
  <c r="P19" i="2"/>
  <c r="O19" i="2"/>
  <c r="Q18" i="2"/>
  <c r="P18" i="2"/>
  <c r="O18" i="2"/>
  <c r="Q17" i="2"/>
  <c r="P17" i="2"/>
  <c r="O17" i="2"/>
  <c r="Q16" i="2"/>
  <c r="P16" i="2"/>
  <c r="O16" i="2"/>
  <c r="Q15" i="2"/>
  <c r="P15" i="2"/>
  <c r="O15" i="2"/>
  <c r="Q14" i="2"/>
  <c r="P14" i="2"/>
  <c r="O14" i="2"/>
  <c r="Q13" i="2"/>
  <c r="P13" i="2"/>
  <c r="O13" i="2"/>
  <c r="Q12" i="2"/>
  <c r="P12" i="2"/>
  <c r="O12" i="2"/>
  <c r="Q11" i="2"/>
  <c r="P11" i="2"/>
  <c r="O11" i="2"/>
  <c r="Q10" i="2"/>
  <c r="Q49" i="2" s="1"/>
  <c r="P10" i="2"/>
  <c r="P49" i="2" s="1"/>
  <c r="O10" i="2"/>
  <c r="O49" i="2" s="1"/>
</calcChain>
</file>

<file path=xl/sharedStrings.xml><?xml version="1.0" encoding="utf-8"?>
<sst xmlns="http://schemas.openxmlformats.org/spreadsheetml/2006/main" count="78" uniqueCount="62">
  <si>
    <t>Хабаровский филиал 
АО "СК "СОГАЗ-МЕД"</t>
  </si>
  <si>
    <t>Хабаровский филиал
 ООО ВТБ МС</t>
  </si>
  <si>
    <t>ЗАО "СК 
"Спасские ворота - М"</t>
  </si>
  <si>
    <t>ООО "РГС - Медицина"</t>
  </si>
  <si>
    <t>ВСЕГО</t>
  </si>
  <si>
    <t>Мужчины</t>
  </si>
  <si>
    <t>Женщины</t>
  </si>
  <si>
    <t>ИТОГО</t>
  </si>
  <si>
    <t>Распределение плановых объемов профилактических осмотров взрослых (в возрасте 18 лет и старше) между страховыми медицинскими организациями</t>
  </si>
  <si>
    <t>Распределение объемов диспансеризации взрослого населения (с периодичностью 1 раз в 2 года) между страховыми медицинскими организациями и медицинскими организациями на 2018 год</t>
  </si>
  <si>
    <t xml:space="preserve"> </t>
  </si>
  <si>
    <t>№ п/п</t>
  </si>
  <si>
    <t>Наименование медицинской организации</t>
  </si>
  <si>
    <t>Код МО</t>
  </si>
  <si>
    <t>№ в ЕР</t>
  </si>
  <si>
    <t xml:space="preserve">Количество случаев диспансеризации взрослого населения
(периодичность 1 раз в 2 года) </t>
  </si>
  <si>
    <t xml:space="preserve">Количество случаев диспансеризации взрослого населения  (периодичность 1 раз в 2 года) в 2018 году </t>
  </si>
  <si>
    <t>м</t>
  </si>
  <si>
    <t>ж</t>
  </si>
  <si>
    <t>КГБУЗ "Аяно-Майская центральная районная больница" МЗХК</t>
  </si>
  <si>
    <t>КГБУЗ "Тугуро-Чумиканская районная больница" МЗХК</t>
  </si>
  <si>
    <t xml:space="preserve">КГБУЗ "Хабаровская  районная больница" МЗХК </t>
  </si>
  <si>
    <t>КГБУЗ "Ванинская центральная районная больница" МЗХК</t>
  </si>
  <si>
    <t>КГБУЗ "Советско-Гаванская центральная районная больница" МЗХК</t>
  </si>
  <si>
    <t>КГБУЗ "Николаевская-на-Амуре центральная районная больница" МЗХК</t>
  </si>
  <si>
    <t>КГБУЗ "Троицкая центральная районная больница" МЗХК</t>
  </si>
  <si>
    <t>КГБУЗ "Охотская центральная районная больница" МЗХК</t>
  </si>
  <si>
    <t>КГБУЗ "Комсомольская межрайонная больница" МЗХК</t>
  </si>
  <si>
    <t>КГБУЗ "Амурская центральная районная больница" МЗХК</t>
  </si>
  <si>
    <t>КГБУЗ "Бикинская центральная районная больница" МЗХК</t>
  </si>
  <si>
    <t>КГБУЗ "Вяземская районная больница" МЗХК</t>
  </si>
  <si>
    <t>КГБУЗ "Солнечная районная больница" МЗХК</t>
  </si>
  <si>
    <t>КГБУЗ "Князе-Волконская районная больница" МЗХК</t>
  </si>
  <si>
    <t>КГБУЗ "Верхнебуреинская центральная районная больница" МЗХК</t>
  </si>
  <si>
    <t xml:space="preserve">КГБУЗ "Ульчская районная больница" </t>
  </si>
  <si>
    <t xml:space="preserve">КГБУЗ "Районная больница района имени Лазо" МЗХК </t>
  </si>
  <si>
    <t>КГБУЗ "Городская клиническая поликлиника № 3"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</si>
  <si>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</si>
  <si>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</si>
  <si>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</si>
  <si>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</si>
  <si>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</si>
  <si>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</si>
  <si>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 xml:space="preserve">ФБОУ ВО "ДВГМУ" МЗ РФ </t>
  </si>
  <si>
    <t>КГБУЗ "Городская поликлиника № 5" МЗХК</t>
  </si>
  <si>
    <t>КГБУЗ "Городская клиническая больница № 10" МЗХК</t>
  </si>
  <si>
    <t xml:space="preserve">КГБУЗ "Городская поликлиника № 9" МЗХК </t>
  </si>
  <si>
    <t>ФГБУЗ "Медико-санитарная часть № 99 ФМБА"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</si>
  <si>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</si>
  <si>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</si>
  <si>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</si>
  <si>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</si>
  <si>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НУЗ "Дорожная клиническая больница на ст.Хабаровск-1 ОАО "Российские железные дороги"</t>
  </si>
  <si>
    <t>НУЗ "Отделенческая больница на ст. Комсомольск-на-Амуре ОАО "РЖД"</t>
  </si>
  <si>
    <t>ФГКУ "301 Военный клинический госпиталь" Минобороны РФ</t>
  </si>
  <si>
    <t xml:space="preserve">Хабаровская поликлиника ФГБУЗ ДВОМЦ ФМБА России </t>
  </si>
  <si>
    <t>ФКУЗ "Медико-санитарная часть МВД РФ по Хабаровскому краю"</t>
  </si>
  <si>
    <t>ИТОГО Хабаровский край</t>
  </si>
  <si>
    <t>Таблица 1</t>
  </si>
  <si>
    <t>Таблица №2</t>
  </si>
  <si>
    <t>к Приложению №6
 к Решению Комиссии по разработке ТП ОМС от 25.05.2018  №4</t>
  </si>
  <si>
    <t>Ванинская больница ФГУ "ДВОМЦ ФМБА"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</si>
</sst>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5" fillId="0" borderId="0" xfId="1" applyFont="1"/>
    <xf numFmtId="0" fontId="5" fillId="0" borderId="0" xfId="1" applyFont="1" applyBorder="1"/>
    <xf numFmtId="3" fontId="5" fillId="0" borderId="1" xfId="1" applyNumberFormat="1" applyFont="1" applyBorder="1"/>
    <xf numFmtId="0" fontId="5" fillId="0" borderId="1" xfId="1" applyFont="1" applyBorder="1"/>
    <xf numFmtId="0" fontId="5" fillId="0" borderId="1" xfId="1" applyFont="1" applyBorder="1" applyAlignment="1">
      <alignment wrapText="1"/>
    </xf>
    <xf numFmtId="3" fontId="3" fillId="0" borderId="1" xfId="1" applyNumberFormat="1" applyFont="1" applyBorder="1"/>
    <xf numFmtId="0" fontId="6" fillId="0" borderId="1" xfId="1" applyFont="1" applyBorder="1" applyAlignment="1">
      <alignment wrapText="1"/>
    </xf>
    <xf numFmtId="0" fontId="6" fillId="0" borderId="1" xfId="1" applyFont="1" applyBorder="1"/>
    <xf numFmtId="3" fontId="4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/>
    </xf>
    <xf numFmtId="0" fontId="5" fillId="0" borderId="3" xfId="1" applyFont="1" applyBorder="1"/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2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1" xfId="1" applyFont="1" applyBorder="1" applyAlignment="1">
      <alignment horizontal="center" wrapText="1"/>
    </xf>
    <xf numFmtId="0" fontId="5" fillId="0" borderId="0" xfId="2" applyFont="1" applyAlignment="1">
      <alignment horizontal="right"/>
    </xf>
    <xf numFmtId="0" fontId="5" fillId="0" borderId="0" xfId="2" applyFont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/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view="pageBreakPreview" zoomScale="115" zoomScaleNormal="115" zoomScaleSheetLayoutView="115" workbookViewId="0">
      <selection activeCell="G4" sqref="G4"/>
    </sheetView>
  </sheetViews>
  <sheetFormatPr defaultColWidth="8.88671875" defaultRowHeight="15.6" x14ac:dyDescent="0.3"/>
  <cols>
    <col min="1" max="1" width="12.44140625" style="18" customWidth="1"/>
    <col min="2" max="2" width="16.5546875" style="18" customWidth="1"/>
    <col min="3" max="3" width="16" style="18" customWidth="1"/>
    <col min="4" max="4" width="13.44140625" style="18" customWidth="1"/>
    <col min="5" max="5" width="14" style="18" customWidth="1"/>
    <col min="6" max="6" width="10.109375" style="18" customWidth="1"/>
    <col min="7" max="16384" width="8.88671875" style="18"/>
  </cols>
  <sheetData>
    <row r="1" spans="1:6" x14ac:dyDescent="0.3">
      <c r="D1" s="25" t="s">
        <v>58</v>
      </c>
      <c r="E1" s="25"/>
      <c r="F1" s="25"/>
    </row>
    <row r="2" spans="1:6" ht="47.25" customHeight="1" x14ac:dyDescent="0.3">
      <c r="D2" s="24" t="s">
        <v>60</v>
      </c>
      <c r="E2" s="24"/>
      <c r="F2" s="24"/>
    </row>
    <row r="4" spans="1:6" ht="56.4" customHeight="1" x14ac:dyDescent="0.3">
      <c r="A4" s="23" t="s">
        <v>8</v>
      </c>
      <c r="B4" s="23"/>
      <c r="C4" s="23"/>
      <c r="D4" s="23"/>
      <c r="E4" s="23"/>
      <c r="F4" s="23"/>
    </row>
    <row r="6" spans="1:6" ht="62.4" x14ac:dyDescent="0.3">
      <c r="A6" s="19"/>
      <c r="B6" s="20" t="s">
        <v>0</v>
      </c>
      <c r="C6" s="20" t="s">
        <v>1</v>
      </c>
      <c r="D6" s="20" t="s">
        <v>2</v>
      </c>
      <c r="E6" s="20" t="s">
        <v>3</v>
      </c>
      <c r="F6" s="21" t="s">
        <v>4</v>
      </c>
    </row>
    <row r="7" spans="1:6" x14ac:dyDescent="0.3">
      <c r="A7" s="19" t="s">
        <v>5</v>
      </c>
      <c r="B7" s="19">
        <v>11406</v>
      </c>
      <c r="C7" s="19">
        <v>5907</v>
      </c>
      <c r="D7" s="19">
        <v>237</v>
      </c>
      <c r="E7" s="19">
        <v>1491</v>
      </c>
      <c r="F7" s="19">
        <v>19041</v>
      </c>
    </row>
    <row r="8" spans="1:6" x14ac:dyDescent="0.3">
      <c r="A8" s="19" t="s">
        <v>6</v>
      </c>
      <c r="B8" s="19">
        <v>18419</v>
      </c>
      <c r="C8" s="19">
        <v>8927</v>
      </c>
      <c r="D8" s="19">
        <v>408</v>
      </c>
      <c r="E8" s="19">
        <v>2751</v>
      </c>
      <c r="F8" s="19">
        <v>30505</v>
      </c>
    </row>
    <row r="9" spans="1:6" x14ac:dyDescent="0.3">
      <c r="A9" s="19" t="s">
        <v>7</v>
      </c>
      <c r="B9" s="19">
        <v>29825</v>
      </c>
      <c r="C9" s="19">
        <v>14834</v>
      </c>
      <c r="D9" s="19">
        <v>645</v>
      </c>
      <c r="E9" s="19">
        <v>4242</v>
      </c>
      <c r="F9" s="19">
        <v>49546</v>
      </c>
    </row>
  </sheetData>
  <mergeCells count="3">
    <mergeCell ref="A4:F4"/>
    <mergeCell ref="D2:F2"/>
    <mergeCell ref="D1:F1"/>
  </mergeCells>
  <pageMargins left="0.82677165354330717" right="0.1574803149606299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9"/>
  <sheetViews>
    <sheetView tabSelected="1" view="pageBreakPreview" topLeftCell="B1" zoomScale="85" zoomScaleNormal="115" zoomScaleSheetLayoutView="85" workbookViewId="0">
      <pane xSplit="4" ySplit="8" topLeftCell="F36" activePane="bottomRight" state="frozen"/>
      <selection activeCell="B1" sqref="B1"/>
      <selection pane="topRight" activeCell="AY1" sqref="AY1"/>
      <selection pane="bottomLeft" activeCell="B10" sqref="B10"/>
      <selection pane="bottomRight" activeCell="U46" sqref="U46"/>
    </sheetView>
  </sheetViews>
  <sheetFormatPr defaultColWidth="8.88671875" defaultRowHeight="15.6" x14ac:dyDescent="0.3"/>
  <cols>
    <col min="1" max="1" width="0" style="3" hidden="1" customWidth="1"/>
    <col min="2" max="2" width="5.5546875" style="3" customWidth="1"/>
    <col min="3" max="3" width="55.5546875" style="3" customWidth="1"/>
    <col min="4" max="5" width="9.109375" style="3" hidden="1" customWidth="1"/>
    <col min="6" max="6" width="17.5546875" style="3" customWidth="1"/>
    <col min="7" max="14" width="8.88671875" style="3"/>
    <col min="15" max="17" width="0" style="3" hidden="1" customWidth="1"/>
    <col min="18" max="16384" width="8.88671875" style="3"/>
  </cols>
  <sheetData>
    <row r="1" spans="2:18" ht="21.75" customHeight="1" x14ac:dyDescent="0.3">
      <c r="L1" s="27" t="s">
        <v>59</v>
      </c>
      <c r="M1" s="27"/>
      <c r="N1" s="27"/>
    </row>
    <row r="2" spans="2:18" s="1" customFormat="1" ht="63.75" customHeight="1" x14ac:dyDescent="0.3">
      <c r="D2" s="2"/>
      <c r="K2" s="28" t="s">
        <v>60</v>
      </c>
      <c r="L2" s="28"/>
      <c r="M2" s="28"/>
      <c r="N2" s="28"/>
    </row>
    <row r="3" spans="2:18" s="1" customFormat="1" ht="22.95" hidden="1" customHeight="1" x14ac:dyDescent="0.3">
      <c r="D3" s="2"/>
      <c r="L3" s="22"/>
      <c r="N3" s="22"/>
    </row>
    <row r="4" spans="2:18" s="1" customFormat="1" ht="29.25" customHeight="1" x14ac:dyDescent="0.3">
      <c r="B4" s="29" t="s">
        <v>9</v>
      </c>
      <c r="C4" s="29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2:18" ht="16.95" customHeight="1" x14ac:dyDescent="0.3">
      <c r="B5" s="31" t="s">
        <v>10</v>
      </c>
      <c r="C5" s="32"/>
      <c r="D5" s="32"/>
      <c r="E5" s="32"/>
      <c r="F5" s="14"/>
    </row>
    <row r="6" spans="2:18" ht="38.4" hidden="1" customHeight="1" x14ac:dyDescent="0.3">
      <c r="B6" s="33" t="s">
        <v>11</v>
      </c>
      <c r="C6" s="34" t="s">
        <v>12</v>
      </c>
      <c r="D6" s="34" t="s">
        <v>13</v>
      </c>
      <c r="E6" s="34" t="s">
        <v>14</v>
      </c>
      <c r="F6" s="35" t="s">
        <v>15</v>
      </c>
      <c r="G6" s="36" t="s">
        <v>16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4"/>
    </row>
    <row r="7" spans="2:18" ht="78.599999999999994" customHeight="1" x14ac:dyDescent="0.3">
      <c r="B7" s="33"/>
      <c r="C7" s="34"/>
      <c r="D7" s="34"/>
      <c r="E7" s="34"/>
      <c r="F7" s="35"/>
      <c r="G7" s="37" t="s">
        <v>0</v>
      </c>
      <c r="H7" s="38"/>
      <c r="I7" s="37" t="s">
        <v>1</v>
      </c>
      <c r="J7" s="38"/>
      <c r="K7" s="37" t="s">
        <v>3</v>
      </c>
      <c r="L7" s="38"/>
      <c r="M7" s="37" t="s">
        <v>2</v>
      </c>
      <c r="N7" s="38"/>
      <c r="O7" s="38" t="s">
        <v>4</v>
      </c>
      <c r="P7" s="5"/>
      <c r="Q7" s="6"/>
    </row>
    <row r="8" spans="2:18" ht="28.2" customHeight="1" x14ac:dyDescent="0.3">
      <c r="B8" s="33"/>
      <c r="C8" s="34"/>
      <c r="D8" s="34"/>
      <c r="E8" s="34"/>
      <c r="F8" s="35"/>
      <c r="G8" s="13" t="s">
        <v>17</v>
      </c>
      <c r="H8" s="13" t="s">
        <v>18</v>
      </c>
      <c r="I8" s="13" t="s">
        <v>17</v>
      </c>
      <c r="J8" s="13" t="s">
        <v>18</v>
      </c>
      <c r="K8" s="13" t="s">
        <v>17</v>
      </c>
      <c r="L8" s="13" t="s">
        <v>18</v>
      </c>
      <c r="M8" s="13" t="s">
        <v>17</v>
      </c>
      <c r="N8" s="13" t="s">
        <v>18</v>
      </c>
      <c r="O8" s="38"/>
      <c r="P8" s="13" t="s">
        <v>17</v>
      </c>
      <c r="Q8" s="13" t="s">
        <v>18</v>
      </c>
    </row>
    <row r="9" spans="2:18" x14ac:dyDescent="0.3">
      <c r="B9" s="15">
        <v>1</v>
      </c>
      <c r="C9" s="16">
        <v>2</v>
      </c>
      <c r="D9" s="16"/>
      <c r="E9" s="16"/>
      <c r="F9" s="17">
        <v>3</v>
      </c>
      <c r="G9" s="17">
        <v>4</v>
      </c>
      <c r="H9" s="17">
        <v>5</v>
      </c>
      <c r="I9" s="17">
        <v>6</v>
      </c>
      <c r="J9" s="17">
        <v>7</v>
      </c>
      <c r="K9" s="17">
        <v>8</v>
      </c>
      <c r="L9" s="17">
        <v>9</v>
      </c>
      <c r="M9" s="17">
        <v>10</v>
      </c>
      <c r="N9" s="17">
        <v>11</v>
      </c>
      <c r="O9" s="13"/>
      <c r="P9" s="13"/>
      <c r="Q9" s="13"/>
    </row>
    <row r="10" spans="2:18" ht="31.2" x14ac:dyDescent="0.3">
      <c r="B10" s="12">
        <v>1</v>
      </c>
      <c r="C10" s="7" t="s">
        <v>19</v>
      </c>
      <c r="D10" s="7">
        <v>1340001</v>
      </c>
      <c r="E10" s="6">
        <v>270065</v>
      </c>
      <c r="F10" s="5">
        <v>139</v>
      </c>
      <c r="G10" s="5">
        <v>40</v>
      </c>
      <c r="H10" s="5">
        <v>97</v>
      </c>
      <c r="I10" s="5">
        <v>1</v>
      </c>
      <c r="J10" s="5">
        <v>1</v>
      </c>
      <c r="K10" s="5">
        <v>0</v>
      </c>
      <c r="L10" s="5">
        <v>0</v>
      </c>
      <c r="M10" s="5">
        <v>0</v>
      </c>
      <c r="N10" s="5">
        <v>0</v>
      </c>
      <c r="O10" s="5">
        <f>N10+M10+L10+K10+J10+I10+H10+G10</f>
        <v>139</v>
      </c>
      <c r="P10" s="5">
        <f>G10+I10+K10+M10</f>
        <v>41</v>
      </c>
      <c r="Q10" s="5">
        <f>H10+J10+L10+N10</f>
        <v>98</v>
      </c>
    </row>
    <row r="11" spans="2:18" ht="31.2" x14ac:dyDescent="0.3">
      <c r="B11" s="12">
        <v>2</v>
      </c>
      <c r="C11" s="7" t="s">
        <v>20</v>
      </c>
      <c r="D11" s="7">
        <v>1340003</v>
      </c>
      <c r="E11" s="6">
        <v>270095</v>
      </c>
      <c r="F11" s="5">
        <v>120</v>
      </c>
      <c r="G11" s="5">
        <v>35</v>
      </c>
      <c r="H11" s="5">
        <v>74</v>
      </c>
      <c r="I11" s="5">
        <v>4</v>
      </c>
      <c r="J11" s="5">
        <v>5</v>
      </c>
      <c r="K11" s="5">
        <v>1</v>
      </c>
      <c r="L11" s="5">
        <v>1</v>
      </c>
      <c r="M11" s="5">
        <v>0</v>
      </c>
      <c r="N11" s="5">
        <v>0</v>
      </c>
      <c r="O11" s="5">
        <f t="shared" ref="O11:O48" si="0">N11+M11+L11+K11+J11+I11+H11+G11</f>
        <v>120</v>
      </c>
      <c r="P11" s="5">
        <f t="shared" ref="P11:Q48" si="1">G11+I11+K11+M11</f>
        <v>40</v>
      </c>
      <c r="Q11" s="5">
        <f t="shared" si="1"/>
        <v>80</v>
      </c>
    </row>
    <row r="12" spans="2:18" x14ac:dyDescent="0.3">
      <c r="B12" s="12">
        <v>3</v>
      </c>
      <c r="C12" s="7" t="s">
        <v>21</v>
      </c>
      <c r="D12" s="7">
        <v>1340004</v>
      </c>
      <c r="E12" s="6">
        <v>270134</v>
      </c>
      <c r="F12" s="5">
        <v>3524</v>
      </c>
      <c r="G12" s="5">
        <v>588</v>
      </c>
      <c r="H12" s="5">
        <v>1417</v>
      </c>
      <c r="I12" s="5">
        <v>166</v>
      </c>
      <c r="J12" s="5">
        <v>339</v>
      </c>
      <c r="K12" s="5">
        <v>168</v>
      </c>
      <c r="L12" s="5">
        <v>455</v>
      </c>
      <c r="M12" s="5">
        <v>103</v>
      </c>
      <c r="N12" s="5">
        <v>288</v>
      </c>
      <c r="O12" s="5">
        <f t="shared" si="0"/>
        <v>3524</v>
      </c>
      <c r="P12" s="5">
        <f t="shared" si="1"/>
        <v>1025</v>
      </c>
      <c r="Q12" s="5">
        <f t="shared" si="1"/>
        <v>2499</v>
      </c>
    </row>
    <row r="13" spans="2:18" ht="31.2" x14ac:dyDescent="0.3">
      <c r="B13" s="12">
        <v>4</v>
      </c>
      <c r="C13" s="7" t="s">
        <v>22</v>
      </c>
      <c r="D13" s="7">
        <v>1340006</v>
      </c>
      <c r="E13" s="6">
        <v>270068</v>
      </c>
      <c r="F13" s="5">
        <v>1522</v>
      </c>
      <c r="G13" s="5">
        <v>293</v>
      </c>
      <c r="H13" s="5">
        <v>795</v>
      </c>
      <c r="I13" s="5">
        <v>135</v>
      </c>
      <c r="J13" s="5">
        <v>291</v>
      </c>
      <c r="K13" s="5">
        <v>4</v>
      </c>
      <c r="L13" s="5">
        <v>4</v>
      </c>
      <c r="M13" s="5">
        <v>0</v>
      </c>
      <c r="N13" s="5">
        <v>0</v>
      </c>
      <c r="O13" s="5">
        <f t="shared" si="0"/>
        <v>1522</v>
      </c>
      <c r="P13" s="5">
        <f t="shared" si="1"/>
        <v>432</v>
      </c>
      <c r="Q13" s="5">
        <f t="shared" si="1"/>
        <v>1090</v>
      </c>
    </row>
    <row r="14" spans="2:18" ht="31.2" x14ac:dyDescent="0.3">
      <c r="B14" s="12">
        <v>5</v>
      </c>
      <c r="C14" s="7" t="s">
        <v>23</v>
      </c>
      <c r="D14" s="7">
        <v>1340007</v>
      </c>
      <c r="E14" s="6">
        <v>270091</v>
      </c>
      <c r="F14" s="5">
        <v>2685</v>
      </c>
      <c r="G14" s="5">
        <v>337</v>
      </c>
      <c r="H14" s="5">
        <v>841</v>
      </c>
      <c r="I14" s="5">
        <v>447</v>
      </c>
      <c r="J14" s="5">
        <v>1051</v>
      </c>
      <c r="K14" s="5">
        <v>3</v>
      </c>
      <c r="L14" s="5">
        <v>5</v>
      </c>
      <c r="M14" s="5">
        <v>0</v>
      </c>
      <c r="N14" s="5">
        <v>1</v>
      </c>
      <c r="O14" s="5">
        <f t="shared" si="0"/>
        <v>2685</v>
      </c>
      <c r="P14" s="5">
        <f t="shared" si="1"/>
        <v>787</v>
      </c>
      <c r="Q14" s="5">
        <f t="shared" si="1"/>
        <v>1898</v>
      </c>
    </row>
    <row r="15" spans="2:18" ht="31.2" x14ac:dyDescent="0.3">
      <c r="B15" s="12">
        <v>6</v>
      </c>
      <c r="C15" s="7" t="s">
        <v>24</v>
      </c>
      <c r="D15" s="7">
        <v>1340010</v>
      </c>
      <c r="E15" s="6">
        <v>270088</v>
      </c>
      <c r="F15" s="5">
        <v>2193</v>
      </c>
      <c r="G15" s="5">
        <v>430</v>
      </c>
      <c r="H15" s="5">
        <v>1060</v>
      </c>
      <c r="I15" s="5">
        <v>229</v>
      </c>
      <c r="J15" s="5">
        <v>468</v>
      </c>
      <c r="K15" s="5">
        <v>2</v>
      </c>
      <c r="L15" s="5">
        <v>4</v>
      </c>
      <c r="M15" s="5">
        <v>0</v>
      </c>
      <c r="N15" s="5">
        <v>0</v>
      </c>
      <c r="O15" s="5">
        <f t="shared" si="0"/>
        <v>2193</v>
      </c>
      <c r="P15" s="5">
        <f t="shared" si="1"/>
        <v>661</v>
      </c>
      <c r="Q15" s="5">
        <f t="shared" si="1"/>
        <v>1532</v>
      </c>
    </row>
    <row r="16" spans="2:18" ht="31.2" x14ac:dyDescent="0.3">
      <c r="B16" s="12">
        <v>7</v>
      </c>
      <c r="C16" s="7" t="s">
        <v>25</v>
      </c>
      <c r="D16" s="7">
        <v>1340011</v>
      </c>
      <c r="E16" s="6">
        <v>270087</v>
      </c>
      <c r="F16" s="5">
        <v>1042</v>
      </c>
      <c r="G16" s="5">
        <v>300</v>
      </c>
      <c r="H16" s="5">
        <v>677</v>
      </c>
      <c r="I16" s="5">
        <v>22</v>
      </c>
      <c r="J16" s="5">
        <v>36</v>
      </c>
      <c r="K16" s="5">
        <v>2</v>
      </c>
      <c r="L16" s="5">
        <v>4</v>
      </c>
      <c r="M16" s="5">
        <v>0</v>
      </c>
      <c r="N16" s="5">
        <v>1</v>
      </c>
      <c r="O16" s="5">
        <f t="shared" si="0"/>
        <v>1042</v>
      </c>
      <c r="P16" s="5">
        <f t="shared" si="1"/>
        <v>324</v>
      </c>
      <c r="Q16" s="5">
        <f t="shared" si="1"/>
        <v>718</v>
      </c>
    </row>
    <row r="17" spans="2:17" ht="31.2" x14ac:dyDescent="0.3">
      <c r="B17" s="12">
        <v>8</v>
      </c>
      <c r="C17" s="7" t="s">
        <v>26</v>
      </c>
      <c r="D17" s="7">
        <v>1340012</v>
      </c>
      <c r="E17" s="6">
        <v>270089</v>
      </c>
      <c r="F17" s="5">
        <v>537</v>
      </c>
      <c r="G17" s="5">
        <v>161</v>
      </c>
      <c r="H17" s="5">
        <v>354</v>
      </c>
      <c r="I17" s="5">
        <v>8</v>
      </c>
      <c r="J17" s="5">
        <v>9</v>
      </c>
      <c r="K17" s="5">
        <v>1</v>
      </c>
      <c r="L17" s="5">
        <v>2</v>
      </c>
      <c r="M17" s="5">
        <v>1</v>
      </c>
      <c r="N17" s="5">
        <v>1</v>
      </c>
      <c r="O17" s="5">
        <f t="shared" si="0"/>
        <v>537</v>
      </c>
      <c r="P17" s="5">
        <f t="shared" si="1"/>
        <v>171</v>
      </c>
      <c r="Q17" s="5">
        <f t="shared" si="1"/>
        <v>366</v>
      </c>
    </row>
    <row r="18" spans="2:17" x14ac:dyDescent="0.3">
      <c r="B18" s="12">
        <v>9</v>
      </c>
      <c r="C18" s="7" t="s">
        <v>27</v>
      </c>
      <c r="D18" s="7">
        <v>1340013</v>
      </c>
      <c r="E18" s="6">
        <v>270146</v>
      </c>
      <c r="F18" s="5">
        <v>1738</v>
      </c>
      <c r="G18" s="5">
        <v>336</v>
      </c>
      <c r="H18" s="5">
        <v>807</v>
      </c>
      <c r="I18" s="5">
        <v>179</v>
      </c>
      <c r="J18" s="5">
        <v>404</v>
      </c>
      <c r="K18" s="5">
        <v>4</v>
      </c>
      <c r="L18" s="5">
        <v>7</v>
      </c>
      <c r="M18" s="5">
        <v>0</v>
      </c>
      <c r="N18" s="5">
        <v>1</v>
      </c>
      <c r="O18" s="5">
        <f t="shared" si="0"/>
        <v>1738</v>
      </c>
      <c r="P18" s="5">
        <f t="shared" si="1"/>
        <v>519</v>
      </c>
      <c r="Q18" s="5">
        <f t="shared" si="1"/>
        <v>1219</v>
      </c>
    </row>
    <row r="19" spans="2:17" ht="31.2" x14ac:dyDescent="0.3">
      <c r="B19" s="12">
        <v>10</v>
      </c>
      <c r="C19" s="7" t="s">
        <v>28</v>
      </c>
      <c r="D19" s="7">
        <v>1340014</v>
      </c>
      <c r="E19" s="6">
        <v>270147</v>
      </c>
      <c r="F19" s="5">
        <v>4443</v>
      </c>
      <c r="G19" s="5">
        <v>871</v>
      </c>
      <c r="H19" s="5">
        <v>2493</v>
      </c>
      <c r="I19" s="5">
        <v>304</v>
      </c>
      <c r="J19" s="5">
        <v>762</v>
      </c>
      <c r="K19" s="5">
        <v>3</v>
      </c>
      <c r="L19" s="5">
        <v>8</v>
      </c>
      <c r="M19" s="5">
        <v>1</v>
      </c>
      <c r="N19" s="5">
        <v>1</v>
      </c>
      <c r="O19" s="8">
        <f t="shared" si="0"/>
        <v>4443</v>
      </c>
      <c r="P19" s="5">
        <f t="shared" si="1"/>
        <v>1179</v>
      </c>
      <c r="Q19" s="5">
        <f t="shared" si="1"/>
        <v>3264</v>
      </c>
    </row>
    <row r="20" spans="2:17" ht="31.2" x14ac:dyDescent="0.3">
      <c r="B20" s="12">
        <v>11</v>
      </c>
      <c r="C20" s="7" t="s">
        <v>29</v>
      </c>
      <c r="D20" s="7">
        <v>1343001</v>
      </c>
      <c r="E20" s="6">
        <v>270155</v>
      </c>
      <c r="F20" s="5">
        <v>1206</v>
      </c>
      <c r="G20" s="5">
        <v>183</v>
      </c>
      <c r="H20" s="5">
        <v>513</v>
      </c>
      <c r="I20" s="5">
        <v>129</v>
      </c>
      <c r="J20" s="5">
        <v>346</v>
      </c>
      <c r="K20" s="5">
        <v>6</v>
      </c>
      <c r="L20" s="5">
        <v>29</v>
      </c>
      <c r="M20" s="5">
        <v>0</v>
      </c>
      <c r="N20" s="5">
        <v>0</v>
      </c>
      <c r="O20" s="8">
        <f t="shared" si="0"/>
        <v>1206</v>
      </c>
      <c r="P20" s="5">
        <f t="shared" si="1"/>
        <v>318</v>
      </c>
      <c r="Q20" s="5">
        <f t="shared" si="1"/>
        <v>888</v>
      </c>
    </row>
    <row r="21" spans="2:17" x14ac:dyDescent="0.3">
      <c r="B21" s="12">
        <v>12</v>
      </c>
      <c r="C21" s="7" t="s">
        <v>30</v>
      </c>
      <c r="D21" s="7">
        <v>1343002</v>
      </c>
      <c r="E21" s="6">
        <v>270168</v>
      </c>
      <c r="F21" s="5">
        <v>1574</v>
      </c>
      <c r="G21" s="5">
        <v>363</v>
      </c>
      <c r="H21" s="5">
        <v>1019</v>
      </c>
      <c r="I21" s="5">
        <v>99</v>
      </c>
      <c r="J21" s="5">
        <v>84</v>
      </c>
      <c r="K21" s="5">
        <v>4</v>
      </c>
      <c r="L21" s="5">
        <v>5</v>
      </c>
      <c r="M21" s="5">
        <v>0</v>
      </c>
      <c r="N21" s="5">
        <v>0</v>
      </c>
      <c r="O21" s="8">
        <f t="shared" si="0"/>
        <v>1574</v>
      </c>
      <c r="P21" s="5">
        <f t="shared" si="1"/>
        <v>466</v>
      </c>
      <c r="Q21" s="5">
        <f t="shared" si="1"/>
        <v>1108</v>
      </c>
    </row>
    <row r="22" spans="2:17" x14ac:dyDescent="0.3">
      <c r="B22" s="12">
        <v>13</v>
      </c>
      <c r="C22" s="7" t="s">
        <v>31</v>
      </c>
      <c r="D22" s="7">
        <v>1343004</v>
      </c>
      <c r="E22" s="6">
        <v>270170</v>
      </c>
      <c r="F22" s="5">
        <v>2031</v>
      </c>
      <c r="G22" s="5">
        <v>341</v>
      </c>
      <c r="H22" s="5">
        <v>895</v>
      </c>
      <c r="I22" s="5">
        <v>243</v>
      </c>
      <c r="J22" s="5">
        <v>549</v>
      </c>
      <c r="K22" s="5">
        <v>1</v>
      </c>
      <c r="L22" s="5">
        <v>2</v>
      </c>
      <c r="M22" s="5">
        <v>0</v>
      </c>
      <c r="N22" s="5">
        <v>0</v>
      </c>
      <c r="O22" s="8">
        <f t="shared" si="0"/>
        <v>2031</v>
      </c>
      <c r="P22" s="5">
        <f t="shared" si="1"/>
        <v>585</v>
      </c>
      <c r="Q22" s="5">
        <f t="shared" si="1"/>
        <v>1446</v>
      </c>
    </row>
    <row r="23" spans="2:17" x14ac:dyDescent="0.3">
      <c r="B23" s="12">
        <v>14</v>
      </c>
      <c r="C23" s="7" t="s">
        <v>32</v>
      </c>
      <c r="D23" s="7">
        <v>1343005</v>
      </c>
      <c r="E23" s="6">
        <v>270098</v>
      </c>
      <c r="F23" s="5">
        <v>716</v>
      </c>
      <c r="G23" s="5">
        <v>143</v>
      </c>
      <c r="H23" s="5">
        <v>372</v>
      </c>
      <c r="I23" s="5">
        <v>33</v>
      </c>
      <c r="J23" s="5">
        <v>78</v>
      </c>
      <c r="K23" s="5">
        <v>16</v>
      </c>
      <c r="L23" s="5">
        <v>32</v>
      </c>
      <c r="M23" s="5">
        <v>11</v>
      </c>
      <c r="N23" s="5">
        <v>31</v>
      </c>
      <c r="O23" s="8">
        <f t="shared" si="0"/>
        <v>716</v>
      </c>
      <c r="P23" s="5">
        <f t="shared" si="1"/>
        <v>203</v>
      </c>
      <c r="Q23" s="5">
        <f t="shared" si="1"/>
        <v>513</v>
      </c>
    </row>
    <row r="24" spans="2:17" ht="31.2" x14ac:dyDescent="0.3">
      <c r="B24" s="12">
        <v>15</v>
      </c>
      <c r="C24" s="7" t="s">
        <v>33</v>
      </c>
      <c r="D24" s="7">
        <v>1343008</v>
      </c>
      <c r="E24" s="6">
        <v>270156</v>
      </c>
      <c r="F24" s="5">
        <v>1344</v>
      </c>
      <c r="G24" s="5">
        <v>228</v>
      </c>
      <c r="H24" s="5">
        <v>484</v>
      </c>
      <c r="I24" s="5">
        <v>169</v>
      </c>
      <c r="J24" s="5">
        <v>458</v>
      </c>
      <c r="K24" s="5">
        <v>1</v>
      </c>
      <c r="L24" s="5">
        <v>4</v>
      </c>
      <c r="M24" s="5">
        <v>0</v>
      </c>
      <c r="N24" s="5">
        <v>0</v>
      </c>
      <c r="O24" s="8">
        <f t="shared" si="0"/>
        <v>1344</v>
      </c>
      <c r="P24" s="5">
        <f t="shared" si="1"/>
        <v>398</v>
      </c>
      <c r="Q24" s="5">
        <f t="shared" si="1"/>
        <v>946</v>
      </c>
    </row>
    <row r="25" spans="2:17" x14ac:dyDescent="0.3">
      <c r="B25" s="12">
        <v>16</v>
      </c>
      <c r="C25" s="7" t="s">
        <v>34</v>
      </c>
      <c r="D25" s="7">
        <v>1343171</v>
      </c>
      <c r="E25" s="6">
        <v>270171</v>
      </c>
      <c r="F25" s="5">
        <v>1270</v>
      </c>
      <c r="G25" s="5">
        <v>355</v>
      </c>
      <c r="H25" s="5">
        <v>830</v>
      </c>
      <c r="I25" s="5">
        <v>27</v>
      </c>
      <c r="J25" s="5">
        <v>29</v>
      </c>
      <c r="K25" s="5">
        <v>16</v>
      </c>
      <c r="L25" s="5">
        <v>13</v>
      </c>
      <c r="M25" s="5">
        <v>0</v>
      </c>
      <c r="N25" s="5">
        <v>0</v>
      </c>
      <c r="O25" s="8">
        <f t="shared" si="0"/>
        <v>1270</v>
      </c>
      <c r="P25" s="5">
        <f t="shared" si="1"/>
        <v>398</v>
      </c>
      <c r="Q25" s="5">
        <f t="shared" si="1"/>
        <v>872</v>
      </c>
    </row>
    <row r="26" spans="2:17" x14ac:dyDescent="0.3">
      <c r="B26" s="12">
        <v>17</v>
      </c>
      <c r="C26" s="7" t="s">
        <v>35</v>
      </c>
      <c r="D26" s="7">
        <v>1343303</v>
      </c>
      <c r="E26" s="6">
        <v>270169</v>
      </c>
      <c r="F26" s="5">
        <v>3334</v>
      </c>
      <c r="G26" s="5">
        <v>774</v>
      </c>
      <c r="H26" s="5">
        <v>1832</v>
      </c>
      <c r="I26" s="5">
        <v>108</v>
      </c>
      <c r="J26" s="5">
        <v>83</v>
      </c>
      <c r="K26" s="5">
        <v>149</v>
      </c>
      <c r="L26" s="5">
        <v>385</v>
      </c>
      <c r="M26" s="5">
        <v>2</v>
      </c>
      <c r="N26" s="5">
        <v>1</v>
      </c>
      <c r="O26" s="8">
        <f t="shared" si="0"/>
        <v>3334</v>
      </c>
      <c r="P26" s="5">
        <f t="shared" si="1"/>
        <v>1033</v>
      </c>
      <c r="Q26" s="5">
        <f t="shared" si="1"/>
        <v>2301</v>
      </c>
    </row>
    <row r="27" spans="2:17" ht="31.2" x14ac:dyDescent="0.3">
      <c r="B27" s="12">
        <v>18</v>
      </c>
      <c r="C27" s="7" t="s">
        <v>36</v>
      </c>
      <c r="D27" s="7">
        <v>2101003</v>
      </c>
      <c r="E27" s="6">
        <v>270019</v>
      </c>
      <c r="F27" s="5">
        <v>5532</v>
      </c>
      <c r="G27" s="5">
        <v>658</v>
      </c>
      <c r="H27" s="5">
        <v>2046</v>
      </c>
      <c r="I27" s="5">
        <v>494</v>
      </c>
      <c r="J27" s="5">
        <v>1577</v>
      </c>
      <c r="K27" s="5">
        <v>147</v>
      </c>
      <c r="L27" s="5">
        <v>485</v>
      </c>
      <c r="M27" s="5">
        <v>37</v>
      </c>
      <c r="N27" s="5">
        <v>88</v>
      </c>
      <c r="O27" s="5">
        <f t="shared" si="0"/>
        <v>5532</v>
      </c>
      <c r="P27" s="5">
        <f t="shared" si="1"/>
        <v>1336</v>
      </c>
      <c r="Q27" s="5">
        <f t="shared" si="1"/>
        <v>4196</v>
      </c>
    </row>
    <row r="28" spans="2:17" x14ac:dyDescent="0.3">
      <c r="B28" s="12">
        <v>19</v>
      </c>
      <c r="C28" s="7" t="s">
        <v>37</v>
      </c>
      <c r="D28" s="7">
        <v>2101006</v>
      </c>
      <c r="E28" s="6">
        <v>270021</v>
      </c>
      <c r="F28" s="5">
        <v>4588</v>
      </c>
      <c r="G28" s="5">
        <v>754</v>
      </c>
      <c r="H28" s="5">
        <v>2255</v>
      </c>
      <c r="I28" s="5">
        <v>301</v>
      </c>
      <c r="J28" s="5">
        <v>910</v>
      </c>
      <c r="K28" s="5">
        <v>73</v>
      </c>
      <c r="L28" s="5">
        <v>221</v>
      </c>
      <c r="M28" s="5">
        <v>24</v>
      </c>
      <c r="N28" s="5">
        <v>50</v>
      </c>
      <c r="O28" s="5">
        <f t="shared" si="0"/>
        <v>4588</v>
      </c>
      <c r="P28" s="5">
        <f t="shared" si="1"/>
        <v>1152</v>
      </c>
      <c r="Q28" s="5">
        <f t="shared" si="1"/>
        <v>3436</v>
      </c>
    </row>
    <row r="29" spans="2:17" x14ac:dyDescent="0.3">
      <c r="B29" s="12">
        <v>20</v>
      </c>
      <c r="C29" s="7" t="s">
        <v>38</v>
      </c>
      <c r="D29" s="7">
        <v>2101007</v>
      </c>
      <c r="E29" s="6">
        <v>270022</v>
      </c>
      <c r="F29" s="5">
        <v>1814</v>
      </c>
      <c r="G29" s="5">
        <v>225</v>
      </c>
      <c r="H29" s="5">
        <v>691</v>
      </c>
      <c r="I29" s="5">
        <v>121</v>
      </c>
      <c r="J29" s="5">
        <v>334</v>
      </c>
      <c r="K29" s="5">
        <v>90</v>
      </c>
      <c r="L29" s="5">
        <v>308</v>
      </c>
      <c r="M29" s="5">
        <v>12</v>
      </c>
      <c r="N29" s="5">
        <v>33</v>
      </c>
      <c r="O29" s="5">
        <f t="shared" si="0"/>
        <v>1814</v>
      </c>
      <c r="P29" s="5">
        <f t="shared" si="1"/>
        <v>448</v>
      </c>
      <c r="Q29" s="5">
        <f t="shared" si="1"/>
        <v>1366</v>
      </c>
    </row>
    <row r="30" spans="2:17" x14ac:dyDescent="0.3">
      <c r="B30" s="12">
        <v>21</v>
      </c>
      <c r="C30" s="7" t="s">
        <v>39</v>
      </c>
      <c r="D30" s="7">
        <v>2101008</v>
      </c>
      <c r="E30" s="6">
        <v>270023</v>
      </c>
      <c r="F30" s="5">
        <v>1356</v>
      </c>
      <c r="G30" s="5">
        <v>267</v>
      </c>
      <c r="H30" s="5">
        <v>684</v>
      </c>
      <c r="I30" s="5">
        <v>80</v>
      </c>
      <c r="J30" s="5">
        <v>213</v>
      </c>
      <c r="K30" s="5">
        <v>28</v>
      </c>
      <c r="L30" s="5">
        <v>54</v>
      </c>
      <c r="M30" s="5">
        <v>8</v>
      </c>
      <c r="N30" s="5">
        <v>22</v>
      </c>
      <c r="O30" s="5">
        <f t="shared" si="0"/>
        <v>1356</v>
      </c>
      <c r="P30" s="5">
        <f t="shared" si="1"/>
        <v>383</v>
      </c>
      <c r="Q30" s="5">
        <f t="shared" si="1"/>
        <v>973</v>
      </c>
    </row>
    <row r="31" spans="2:17" x14ac:dyDescent="0.3">
      <c r="B31" s="12">
        <v>22</v>
      </c>
      <c r="C31" s="7" t="s">
        <v>40</v>
      </c>
      <c r="D31" s="7">
        <v>2101011</v>
      </c>
      <c r="E31" s="6">
        <v>270024</v>
      </c>
      <c r="F31" s="5">
        <v>7756</v>
      </c>
      <c r="G31" s="5">
        <v>929</v>
      </c>
      <c r="H31" s="5">
        <v>2757</v>
      </c>
      <c r="I31" s="5">
        <v>358</v>
      </c>
      <c r="J31" s="5">
        <v>913</v>
      </c>
      <c r="K31" s="5">
        <v>604</v>
      </c>
      <c r="L31" s="5">
        <v>1961</v>
      </c>
      <c r="M31" s="5">
        <v>60</v>
      </c>
      <c r="N31" s="5">
        <v>174</v>
      </c>
      <c r="O31" s="5">
        <f t="shared" si="0"/>
        <v>7756</v>
      </c>
      <c r="P31" s="5">
        <f t="shared" si="1"/>
        <v>1951</v>
      </c>
      <c r="Q31" s="5">
        <f t="shared" si="1"/>
        <v>5805</v>
      </c>
    </row>
    <row r="32" spans="2:17" x14ac:dyDescent="0.3">
      <c r="B32" s="12">
        <v>23</v>
      </c>
      <c r="C32" s="7" t="s">
        <v>41</v>
      </c>
      <c r="D32" s="7">
        <v>2101015</v>
      </c>
      <c r="E32" s="6">
        <v>270025</v>
      </c>
      <c r="F32" s="5">
        <v>1689</v>
      </c>
      <c r="G32" s="5">
        <v>315</v>
      </c>
      <c r="H32" s="5">
        <v>725</v>
      </c>
      <c r="I32" s="5">
        <v>72</v>
      </c>
      <c r="J32" s="5">
        <v>139</v>
      </c>
      <c r="K32" s="5">
        <v>117</v>
      </c>
      <c r="L32" s="5">
        <v>283</v>
      </c>
      <c r="M32" s="5">
        <v>9</v>
      </c>
      <c r="N32" s="5">
        <v>29</v>
      </c>
      <c r="O32" s="5">
        <f t="shared" si="0"/>
        <v>1689</v>
      </c>
      <c r="P32" s="5">
        <f t="shared" si="1"/>
        <v>513</v>
      </c>
      <c r="Q32" s="5">
        <f t="shared" si="1"/>
        <v>1176</v>
      </c>
    </row>
    <row r="33" spans="2:17" x14ac:dyDescent="0.3">
      <c r="B33" s="12">
        <v>24</v>
      </c>
      <c r="C33" s="7" t="s">
        <v>42</v>
      </c>
      <c r="D33" s="7">
        <v>2101016</v>
      </c>
      <c r="E33" s="6">
        <v>270026</v>
      </c>
      <c r="F33" s="5">
        <v>3696</v>
      </c>
      <c r="G33" s="5">
        <v>575</v>
      </c>
      <c r="H33" s="5">
        <v>1868</v>
      </c>
      <c r="I33" s="5">
        <v>218</v>
      </c>
      <c r="J33" s="5">
        <v>559</v>
      </c>
      <c r="K33" s="5">
        <v>97</v>
      </c>
      <c r="L33" s="5">
        <v>296</v>
      </c>
      <c r="M33" s="5">
        <v>16</v>
      </c>
      <c r="N33" s="5">
        <v>67</v>
      </c>
      <c r="O33" s="5">
        <f t="shared" si="0"/>
        <v>3696</v>
      </c>
      <c r="P33" s="5">
        <f t="shared" si="1"/>
        <v>906</v>
      </c>
      <c r="Q33" s="5">
        <f t="shared" si="1"/>
        <v>2790</v>
      </c>
    </row>
    <row r="34" spans="2:17" x14ac:dyDescent="0.3">
      <c r="B34" s="12">
        <v>25</v>
      </c>
      <c r="C34" s="7" t="s">
        <v>43</v>
      </c>
      <c r="D34" s="7">
        <v>2107803</v>
      </c>
      <c r="E34" s="6">
        <v>270108</v>
      </c>
      <c r="F34" s="5">
        <v>140</v>
      </c>
      <c r="G34" s="5">
        <v>8</v>
      </c>
      <c r="H34" s="5">
        <v>31</v>
      </c>
      <c r="I34" s="5">
        <v>11</v>
      </c>
      <c r="J34" s="5">
        <v>80</v>
      </c>
      <c r="K34" s="5">
        <v>2</v>
      </c>
      <c r="L34" s="5">
        <v>6</v>
      </c>
      <c r="M34" s="5">
        <v>0</v>
      </c>
      <c r="N34" s="5">
        <v>2</v>
      </c>
      <c r="O34" s="5">
        <f t="shared" si="0"/>
        <v>140</v>
      </c>
      <c r="P34" s="5">
        <f t="shared" si="1"/>
        <v>21</v>
      </c>
      <c r="Q34" s="5">
        <f t="shared" si="1"/>
        <v>119</v>
      </c>
    </row>
    <row r="35" spans="2:17" x14ac:dyDescent="0.3">
      <c r="B35" s="12">
        <v>26</v>
      </c>
      <c r="C35" s="7" t="s">
        <v>44</v>
      </c>
      <c r="D35" s="7">
        <v>2141005</v>
      </c>
      <c r="E35" s="6">
        <v>270020</v>
      </c>
      <c r="F35" s="5">
        <v>3159</v>
      </c>
      <c r="G35" s="5">
        <v>497</v>
      </c>
      <c r="H35" s="5">
        <v>1453</v>
      </c>
      <c r="I35" s="5">
        <v>223</v>
      </c>
      <c r="J35" s="5">
        <v>677</v>
      </c>
      <c r="K35" s="5">
        <v>68</v>
      </c>
      <c r="L35" s="5">
        <v>183</v>
      </c>
      <c r="M35" s="5">
        <v>17</v>
      </c>
      <c r="N35" s="5">
        <v>41</v>
      </c>
      <c r="O35" s="5">
        <f t="shared" si="0"/>
        <v>3159</v>
      </c>
      <c r="P35" s="5">
        <f t="shared" si="1"/>
        <v>805</v>
      </c>
      <c r="Q35" s="5">
        <f t="shared" si="1"/>
        <v>2354</v>
      </c>
    </row>
    <row r="36" spans="2:17" x14ac:dyDescent="0.3">
      <c r="B36" s="12">
        <v>27</v>
      </c>
      <c r="C36" s="7" t="s">
        <v>45</v>
      </c>
      <c r="D36" s="7">
        <v>2141010</v>
      </c>
      <c r="E36" s="6">
        <v>270017</v>
      </c>
      <c r="F36" s="5">
        <v>4986</v>
      </c>
      <c r="G36" s="5">
        <v>831</v>
      </c>
      <c r="H36" s="5">
        <v>2408</v>
      </c>
      <c r="I36" s="5">
        <v>326</v>
      </c>
      <c r="J36" s="5">
        <v>793</v>
      </c>
      <c r="K36" s="5">
        <v>160</v>
      </c>
      <c r="L36" s="5">
        <v>398</v>
      </c>
      <c r="M36" s="5">
        <v>18</v>
      </c>
      <c r="N36" s="5">
        <v>52</v>
      </c>
      <c r="O36" s="5">
        <f t="shared" si="0"/>
        <v>4986</v>
      </c>
      <c r="P36" s="5">
        <f t="shared" si="1"/>
        <v>1335</v>
      </c>
      <c r="Q36" s="5">
        <f t="shared" si="1"/>
        <v>3651</v>
      </c>
    </row>
    <row r="37" spans="2:17" x14ac:dyDescent="0.3">
      <c r="B37" s="12">
        <v>34</v>
      </c>
      <c r="C37" s="7" t="s">
        <v>46</v>
      </c>
      <c r="D37" s="7">
        <v>3101009</v>
      </c>
      <c r="E37" s="6">
        <v>270047</v>
      </c>
      <c r="F37" s="5">
        <v>1642</v>
      </c>
      <c r="G37" s="5">
        <v>183</v>
      </c>
      <c r="H37" s="5">
        <v>507</v>
      </c>
      <c r="I37" s="5">
        <v>312</v>
      </c>
      <c r="J37" s="5">
        <v>639</v>
      </c>
      <c r="K37" s="5">
        <v>1</v>
      </c>
      <c r="L37" s="5">
        <v>0</v>
      </c>
      <c r="M37" s="5">
        <v>0</v>
      </c>
      <c r="N37" s="5">
        <v>0</v>
      </c>
      <c r="O37" s="5">
        <f t="shared" si="0"/>
        <v>1642</v>
      </c>
      <c r="P37" s="5">
        <f t="shared" si="1"/>
        <v>496</v>
      </c>
      <c r="Q37" s="5">
        <f t="shared" si="1"/>
        <v>1146</v>
      </c>
    </row>
    <row r="38" spans="2:17" x14ac:dyDescent="0.3">
      <c r="B38" s="12">
        <v>35</v>
      </c>
      <c r="C38" s="7" t="s">
        <v>47</v>
      </c>
      <c r="D38" s="7">
        <v>3131001</v>
      </c>
      <c r="E38" s="6">
        <v>270060</v>
      </c>
      <c r="F38" s="5">
        <v>637</v>
      </c>
      <c r="G38" s="5">
        <v>41</v>
      </c>
      <c r="H38" s="5">
        <v>103</v>
      </c>
      <c r="I38" s="5">
        <v>171</v>
      </c>
      <c r="J38" s="5">
        <v>320</v>
      </c>
      <c r="K38" s="5">
        <v>0</v>
      </c>
      <c r="L38" s="5">
        <v>2</v>
      </c>
      <c r="M38" s="5">
        <v>0</v>
      </c>
      <c r="N38" s="5">
        <v>0</v>
      </c>
      <c r="O38" s="5">
        <f t="shared" si="0"/>
        <v>637</v>
      </c>
      <c r="P38" s="5">
        <f t="shared" si="1"/>
        <v>212</v>
      </c>
      <c r="Q38" s="5">
        <f t="shared" si="1"/>
        <v>425</v>
      </c>
    </row>
    <row r="39" spans="2:17" x14ac:dyDescent="0.3">
      <c r="B39" s="12">
        <v>36</v>
      </c>
      <c r="C39" s="7" t="s">
        <v>48</v>
      </c>
      <c r="D39" s="7">
        <v>3141002</v>
      </c>
      <c r="E39" s="6">
        <v>270050</v>
      </c>
      <c r="F39" s="5">
        <v>3471</v>
      </c>
      <c r="G39" s="5">
        <v>502</v>
      </c>
      <c r="H39" s="5">
        <v>1689</v>
      </c>
      <c r="I39" s="5">
        <v>351</v>
      </c>
      <c r="J39" s="5">
        <v>925</v>
      </c>
      <c r="K39" s="5">
        <v>1</v>
      </c>
      <c r="L39" s="5">
        <v>3</v>
      </c>
      <c r="M39" s="5">
        <v>0</v>
      </c>
      <c r="N39" s="5">
        <v>0</v>
      </c>
      <c r="O39" s="5">
        <f t="shared" si="0"/>
        <v>3471</v>
      </c>
      <c r="P39" s="5">
        <f t="shared" si="1"/>
        <v>854</v>
      </c>
      <c r="Q39" s="5">
        <f t="shared" si="1"/>
        <v>2617</v>
      </c>
    </row>
    <row r="40" spans="2:17" x14ac:dyDescent="0.3">
      <c r="B40" s="12">
        <v>37</v>
      </c>
      <c r="C40" s="7" t="s">
        <v>49</v>
      </c>
      <c r="D40" s="7">
        <v>3141003</v>
      </c>
      <c r="E40" s="6">
        <v>270051</v>
      </c>
      <c r="F40" s="5">
        <v>2096</v>
      </c>
      <c r="G40" s="5">
        <v>291</v>
      </c>
      <c r="H40" s="5">
        <v>768</v>
      </c>
      <c r="I40" s="5">
        <v>346</v>
      </c>
      <c r="J40" s="5">
        <v>686</v>
      </c>
      <c r="K40" s="5">
        <v>0</v>
      </c>
      <c r="L40" s="5">
        <v>5</v>
      </c>
      <c r="M40" s="5">
        <v>0</v>
      </c>
      <c r="N40" s="5">
        <v>0</v>
      </c>
      <c r="O40" s="5">
        <f t="shared" si="0"/>
        <v>2096</v>
      </c>
      <c r="P40" s="5">
        <f t="shared" si="1"/>
        <v>637</v>
      </c>
      <c r="Q40" s="5">
        <f t="shared" si="1"/>
        <v>1459</v>
      </c>
    </row>
    <row r="41" spans="2:17" x14ac:dyDescent="0.3">
      <c r="B41" s="12">
        <v>38</v>
      </c>
      <c r="C41" s="7" t="s">
        <v>50</v>
      </c>
      <c r="D41" s="7">
        <v>3141004</v>
      </c>
      <c r="E41" s="6">
        <v>270052</v>
      </c>
      <c r="F41" s="5">
        <v>2866</v>
      </c>
      <c r="G41" s="5">
        <v>368</v>
      </c>
      <c r="H41" s="5">
        <v>1237</v>
      </c>
      <c r="I41" s="5">
        <v>339</v>
      </c>
      <c r="J41" s="5">
        <v>919</v>
      </c>
      <c r="K41" s="5">
        <v>1</v>
      </c>
      <c r="L41" s="5">
        <v>2</v>
      </c>
      <c r="M41" s="5">
        <v>0</v>
      </c>
      <c r="N41" s="5">
        <v>0</v>
      </c>
      <c r="O41" s="5">
        <f t="shared" si="0"/>
        <v>2866</v>
      </c>
      <c r="P41" s="5">
        <f t="shared" si="1"/>
        <v>708</v>
      </c>
      <c r="Q41" s="5">
        <f t="shared" si="1"/>
        <v>2158</v>
      </c>
    </row>
    <row r="42" spans="2:17" x14ac:dyDescent="0.3">
      <c r="B42" s="12">
        <v>39</v>
      </c>
      <c r="C42" s="7" t="s">
        <v>51</v>
      </c>
      <c r="D42" s="7">
        <v>3141007</v>
      </c>
      <c r="E42" s="6">
        <v>270053</v>
      </c>
      <c r="F42" s="5">
        <v>5827</v>
      </c>
      <c r="G42" s="5">
        <v>613</v>
      </c>
      <c r="H42" s="5">
        <v>1880</v>
      </c>
      <c r="I42" s="5">
        <v>863</v>
      </c>
      <c r="J42" s="5">
        <v>2450</v>
      </c>
      <c r="K42" s="5">
        <v>5</v>
      </c>
      <c r="L42" s="5">
        <v>14</v>
      </c>
      <c r="M42" s="5">
        <v>1</v>
      </c>
      <c r="N42" s="5">
        <v>1</v>
      </c>
      <c r="O42" s="5">
        <f t="shared" si="0"/>
        <v>5827</v>
      </c>
      <c r="P42" s="5">
        <f t="shared" si="1"/>
        <v>1482</v>
      </c>
      <c r="Q42" s="5">
        <f t="shared" si="1"/>
        <v>4345</v>
      </c>
    </row>
    <row r="43" spans="2:17" ht="31.2" x14ac:dyDescent="0.3">
      <c r="B43" s="12">
        <v>41</v>
      </c>
      <c r="C43" s="7" t="s">
        <v>52</v>
      </c>
      <c r="D43" s="7">
        <v>4346001</v>
      </c>
      <c r="E43" s="6">
        <v>270042</v>
      </c>
      <c r="F43" s="5">
        <v>2121</v>
      </c>
      <c r="G43" s="5">
        <v>317</v>
      </c>
      <c r="H43" s="5">
        <v>772</v>
      </c>
      <c r="I43" s="5">
        <v>278</v>
      </c>
      <c r="J43" s="5">
        <v>578</v>
      </c>
      <c r="K43" s="5">
        <v>47</v>
      </c>
      <c r="L43" s="5">
        <v>97</v>
      </c>
      <c r="M43" s="5">
        <v>13</v>
      </c>
      <c r="N43" s="5">
        <v>19</v>
      </c>
      <c r="O43" s="5">
        <f t="shared" si="0"/>
        <v>2121</v>
      </c>
      <c r="P43" s="5">
        <f t="shared" si="1"/>
        <v>655</v>
      </c>
      <c r="Q43" s="5">
        <f t="shared" si="1"/>
        <v>1466</v>
      </c>
    </row>
    <row r="44" spans="2:17" ht="31.2" x14ac:dyDescent="0.3">
      <c r="B44" s="12">
        <v>42</v>
      </c>
      <c r="C44" s="7" t="s">
        <v>53</v>
      </c>
      <c r="D44" s="7">
        <v>4346004</v>
      </c>
      <c r="E44" s="6">
        <v>270057</v>
      </c>
      <c r="F44" s="5">
        <v>1764</v>
      </c>
      <c r="G44" s="5">
        <v>254</v>
      </c>
      <c r="H44" s="5">
        <v>696</v>
      </c>
      <c r="I44" s="5">
        <v>280</v>
      </c>
      <c r="J44" s="5">
        <v>531</v>
      </c>
      <c r="K44" s="5">
        <v>1</v>
      </c>
      <c r="L44" s="5">
        <v>2</v>
      </c>
      <c r="M44" s="5">
        <v>0</v>
      </c>
      <c r="N44" s="5">
        <v>0</v>
      </c>
      <c r="O44" s="5">
        <f t="shared" si="0"/>
        <v>1764</v>
      </c>
      <c r="P44" s="5">
        <f t="shared" si="1"/>
        <v>535</v>
      </c>
      <c r="Q44" s="5">
        <f>H44+J44+L44+N44</f>
        <v>1229</v>
      </c>
    </row>
    <row r="45" spans="2:17" ht="31.2" x14ac:dyDescent="0.3">
      <c r="B45" s="12">
        <v>43</v>
      </c>
      <c r="C45" s="7" t="s">
        <v>54</v>
      </c>
      <c r="D45" s="7">
        <v>5155001</v>
      </c>
      <c r="E45" s="6">
        <v>270044</v>
      </c>
      <c r="F45" s="5">
        <v>873</v>
      </c>
      <c r="G45" s="5">
        <v>252</v>
      </c>
      <c r="H45" s="5">
        <v>288</v>
      </c>
      <c r="I45" s="5">
        <v>109</v>
      </c>
      <c r="J45" s="5">
        <v>119</v>
      </c>
      <c r="K45" s="5">
        <v>43</v>
      </c>
      <c r="L45" s="5">
        <v>45</v>
      </c>
      <c r="M45" s="5">
        <v>13</v>
      </c>
      <c r="N45" s="5">
        <v>4</v>
      </c>
      <c r="O45" s="5">
        <f t="shared" si="0"/>
        <v>873</v>
      </c>
      <c r="P45" s="5">
        <f t="shared" si="1"/>
        <v>417</v>
      </c>
      <c r="Q45" s="5">
        <f t="shared" si="1"/>
        <v>456</v>
      </c>
    </row>
    <row r="46" spans="2:17" ht="31.2" x14ac:dyDescent="0.3">
      <c r="B46" s="12">
        <v>44</v>
      </c>
      <c r="C46" s="7" t="s">
        <v>55</v>
      </c>
      <c r="D46" s="7">
        <v>6341001</v>
      </c>
      <c r="E46" s="6">
        <v>270043</v>
      </c>
      <c r="F46" s="5">
        <v>231</v>
      </c>
      <c r="G46" s="5">
        <v>46</v>
      </c>
      <c r="H46" s="5">
        <v>71</v>
      </c>
      <c r="I46" s="5">
        <v>25</v>
      </c>
      <c r="J46" s="5">
        <v>32</v>
      </c>
      <c r="K46" s="5">
        <v>18</v>
      </c>
      <c r="L46" s="5">
        <v>35</v>
      </c>
      <c r="M46" s="5">
        <v>2</v>
      </c>
      <c r="N46" s="5">
        <v>2</v>
      </c>
      <c r="O46" s="5">
        <f t="shared" si="0"/>
        <v>231</v>
      </c>
      <c r="P46" s="5">
        <f t="shared" si="1"/>
        <v>91</v>
      </c>
      <c r="Q46" s="5">
        <f t="shared" si="1"/>
        <v>140</v>
      </c>
    </row>
    <row r="47" spans="2:17" ht="24" customHeight="1" x14ac:dyDescent="0.3">
      <c r="B47" s="12">
        <v>45</v>
      </c>
      <c r="C47" s="7" t="s">
        <v>61</v>
      </c>
      <c r="D47" s="7">
        <v>6349008</v>
      </c>
      <c r="E47" s="6">
        <v>270069</v>
      </c>
      <c r="F47" s="5">
        <v>574</v>
      </c>
      <c r="G47" s="5">
        <v>144</v>
      </c>
      <c r="H47" s="5">
        <v>266</v>
      </c>
      <c r="I47" s="5">
        <v>49</v>
      </c>
      <c r="J47" s="5">
        <v>112</v>
      </c>
      <c r="K47" s="5">
        <v>2</v>
      </c>
      <c r="L47" s="5">
        <v>1</v>
      </c>
      <c r="M47" s="5">
        <v>0</v>
      </c>
      <c r="N47" s="5">
        <v>0</v>
      </c>
      <c r="O47" s="5">
        <f t="shared" si="0"/>
        <v>574</v>
      </c>
      <c r="P47" s="5">
        <f t="shared" si="1"/>
        <v>195</v>
      </c>
      <c r="Q47" s="5">
        <f t="shared" si="1"/>
        <v>379</v>
      </c>
    </row>
    <row r="48" spans="2:17" ht="31.2" x14ac:dyDescent="0.3">
      <c r="B48" s="12">
        <v>46</v>
      </c>
      <c r="C48" s="7" t="s">
        <v>56</v>
      </c>
      <c r="D48" s="7">
        <v>8156001</v>
      </c>
      <c r="E48" s="6">
        <v>270123</v>
      </c>
      <c r="F48" s="5">
        <v>839</v>
      </c>
      <c r="G48" s="5">
        <v>220</v>
      </c>
      <c r="H48" s="5">
        <v>230</v>
      </c>
      <c r="I48" s="5">
        <v>131</v>
      </c>
      <c r="J48" s="5">
        <v>133</v>
      </c>
      <c r="K48" s="5">
        <v>63</v>
      </c>
      <c r="L48" s="5">
        <v>48</v>
      </c>
      <c r="M48" s="5">
        <v>9</v>
      </c>
      <c r="N48" s="5">
        <v>5</v>
      </c>
      <c r="O48" s="5">
        <f t="shared" si="0"/>
        <v>839</v>
      </c>
      <c r="P48" s="5">
        <f t="shared" si="1"/>
        <v>423</v>
      </c>
      <c r="Q48" s="5">
        <f t="shared" si="1"/>
        <v>416</v>
      </c>
    </row>
    <row r="49" spans="2:17" ht="20.399999999999999" customHeight="1" x14ac:dyDescent="0.3">
      <c r="B49" s="26" t="s">
        <v>57</v>
      </c>
      <c r="C49" s="26"/>
      <c r="D49" s="9" t="s">
        <v>10</v>
      </c>
      <c r="E49" s="10" t="s">
        <v>10</v>
      </c>
      <c r="F49" s="11">
        <v>87075</v>
      </c>
      <c r="G49" s="11">
        <f>SUM(G10:G48)</f>
        <v>14068</v>
      </c>
      <c r="H49" s="11">
        <f t="shared" ref="H49:Q49" si="2">SUM(H10:H48)</f>
        <v>37985</v>
      </c>
      <c r="I49" s="11">
        <f t="shared" si="2"/>
        <v>7761</v>
      </c>
      <c r="J49" s="11">
        <f t="shared" si="2"/>
        <v>18632</v>
      </c>
      <c r="K49" s="11">
        <f t="shared" si="2"/>
        <v>1949</v>
      </c>
      <c r="L49" s="11">
        <f t="shared" si="2"/>
        <v>5409</v>
      </c>
      <c r="M49" s="11">
        <f t="shared" si="2"/>
        <v>357</v>
      </c>
      <c r="N49" s="11">
        <f t="shared" si="2"/>
        <v>914</v>
      </c>
      <c r="O49" s="11">
        <f t="shared" si="2"/>
        <v>87075</v>
      </c>
      <c r="P49" s="11">
        <f t="shared" si="2"/>
        <v>24135</v>
      </c>
      <c r="Q49" s="11">
        <f t="shared" si="2"/>
        <v>62940</v>
      </c>
    </row>
  </sheetData>
  <mergeCells count="16">
    <mergeCell ref="B49:C49"/>
    <mergeCell ref="L1:N1"/>
    <mergeCell ref="K2:N2"/>
    <mergeCell ref="B4:P4"/>
    <mergeCell ref="B5:E5"/>
    <mergeCell ref="B6:B8"/>
    <mergeCell ref="C6:C8"/>
    <mergeCell ref="D6:D8"/>
    <mergeCell ref="E6:E8"/>
    <mergeCell ref="F6:F8"/>
    <mergeCell ref="G6:Q6"/>
    <mergeCell ref="G7:H7"/>
    <mergeCell ref="I7:J7"/>
    <mergeCell ref="K7:L7"/>
    <mergeCell ref="M7:N7"/>
    <mergeCell ref="O7:O8"/>
  </mergeCells>
  <pageMargins left="0.35433070866141736" right="0" top="0.43307086614173229" bottom="0.35433070866141736" header="0.43307086614173229" footer="0.31496062992125984"/>
  <pageSetup paperSize="9" scale="9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профосмотры</vt:lpstr>
      <vt:lpstr>исследования</vt:lpstr>
      <vt:lpstr>исследования!Область_печати</vt:lpstr>
      <vt:lpstr>профосмотры!Область_печати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2018-05-10T01:27:24Z</cp:lastPrinted>
  <dcterms:created xsi:type="dcterms:W3CDTF">2018-05-10T00:41:09Z</dcterms:created>
  <dcterms:modified xsi:type="dcterms:W3CDTF">2018-06-27T01:26:24Z</dcterms:modified>
</cp:coreProperties>
</file>