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50" yWindow="120" windowWidth="14025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ДС!$A$10:$EH$187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ДС!$4:$9</definedName>
    <definedName name="_xlnm.Print_Area" localSheetId="0">ДС!$A$1:$AF$187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G186" i="1" l="1"/>
  <c r="EF186" i="1"/>
  <c r="ED186" i="1"/>
  <c r="EB186" i="1"/>
  <c r="DZ186" i="1"/>
  <c r="DX186" i="1"/>
  <c r="DV186" i="1"/>
  <c r="DT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L186" i="1"/>
  <c r="EG185" i="1"/>
  <c r="EF185" i="1"/>
  <c r="ED185" i="1"/>
  <c r="EB185" i="1"/>
  <c r="DZ185" i="1"/>
  <c r="DX185" i="1"/>
  <c r="DV185" i="1"/>
  <c r="DT185" i="1"/>
  <c r="DR185" i="1"/>
  <c r="DP185" i="1"/>
  <c r="DN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L185" i="1"/>
  <c r="EG184" i="1"/>
  <c r="EF184" i="1"/>
  <c r="ED184" i="1"/>
  <c r="EB184" i="1"/>
  <c r="DZ184" i="1"/>
  <c r="DX184" i="1"/>
  <c r="DV184" i="1"/>
  <c r="DT184" i="1"/>
  <c r="DR184" i="1"/>
  <c r="DP184" i="1"/>
  <c r="DN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L184" i="1"/>
  <c r="EG183" i="1"/>
  <c r="EF183" i="1"/>
  <c r="ED183" i="1"/>
  <c r="EB183" i="1"/>
  <c r="DZ183" i="1"/>
  <c r="DX183" i="1"/>
  <c r="DV183" i="1"/>
  <c r="DT183" i="1"/>
  <c r="DR183" i="1"/>
  <c r="DP183" i="1"/>
  <c r="DN183" i="1"/>
  <c r="DL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L183" i="1"/>
  <c r="EG182" i="1"/>
  <c r="EF182" i="1"/>
  <c r="ED182" i="1"/>
  <c r="EB182" i="1"/>
  <c r="DZ182" i="1"/>
  <c r="DX182" i="1"/>
  <c r="DV182" i="1"/>
  <c r="DT182" i="1"/>
  <c r="DR182" i="1"/>
  <c r="DP182" i="1"/>
  <c r="DN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L182" i="1"/>
  <c r="EG181" i="1"/>
  <c r="EF181" i="1"/>
  <c r="ED181" i="1"/>
  <c r="EB181" i="1"/>
  <c r="DZ181" i="1"/>
  <c r="DX181" i="1"/>
  <c r="DV181" i="1"/>
  <c r="DT181" i="1"/>
  <c r="DR181" i="1"/>
  <c r="DP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L181" i="1"/>
  <c r="EF180" i="1"/>
  <c r="DL180" i="1"/>
  <c r="EF179" i="1"/>
  <c r="DL179" i="1"/>
  <c r="EG178" i="1"/>
  <c r="EF178" i="1"/>
  <c r="ED178" i="1"/>
  <c r="EB178" i="1"/>
  <c r="DZ178" i="1"/>
  <c r="DX178" i="1"/>
  <c r="DV178" i="1"/>
  <c r="DT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L178" i="1"/>
  <c r="EG177" i="1"/>
  <c r="EF177" i="1"/>
  <c r="ED177" i="1"/>
  <c r="EB177" i="1"/>
  <c r="DZ177" i="1"/>
  <c r="DX177" i="1"/>
  <c r="DV177" i="1"/>
  <c r="DT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L177" i="1"/>
  <c r="EG176" i="1"/>
  <c r="EF176" i="1"/>
  <c r="ED176" i="1"/>
  <c r="EB176" i="1"/>
  <c r="DZ176" i="1"/>
  <c r="DX176" i="1"/>
  <c r="DV176" i="1"/>
  <c r="DT176" i="1"/>
  <c r="DR176" i="1"/>
  <c r="DP176" i="1"/>
  <c r="DN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L176" i="1"/>
  <c r="EG175" i="1"/>
  <c r="EF175" i="1"/>
  <c r="ED175" i="1"/>
  <c r="EB175" i="1"/>
  <c r="DZ175" i="1"/>
  <c r="DX175" i="1"/>
  <c r="DX174" i="1" s="1"/>
  <c r="DV175" i="1"/>
  <c r="DT175" i="1"/>
  <c r="DR175" i="1"/>
  <c r="DP175" i="1"/>
  <c r="DP174" i="1" s="1"/>
  <c r="DN175" i="1"/>
  <c r="DL175" i="1"/>
  <c r="DJ175" i="1"/>
  <c r="DH175" i="1"/>
  <c r="DF175" i="1"/>
  <c r="DD175" i="1"/>
  <c r="DB175" i="1"/>
  <c r="CZ175" i="1"/>
  <c r="CZ174" i="1" s="1"/>
  <c r="CX175" i="1"/>
  <c r="CV175" i="1"/>
  <c r="CT175" i="1"/>
  <c r="CR175" i="1"/>
  <c r="CP175" i="1"/>
  <c r="CN175" i="1"/>
  <c r="CN174" i="1" s="1"/>
  <c r="CL175" i="1"/>
  <c r="CJ175" i="1"/>
  <c r="CJ174" i="1" s="1"/>
  <c r="CH175" i="1"/>
  <c r="CF175" i="1"/>
  <c r="CD175" i="1"/>
  <c r="CB175" i="1"/>
  <c r="BZ175" i="1"/>
  <c r="BX175" i="1"/>
  <c r="BV175" i="1"/>
  <c r="BT175" i="1"/>
  <c r="BT174" i="1" s="1"/>
  <c r="BR175" i="1"/>
  <c r="BP175" i="1"/>
  <c r="BN175" i="1"/>
  <c r="BL175" i="1"/>
  <c r="BJ175" i="1"/>
  <c r="BH175" i="1"/>
  <c r="BF175" i="1"/>
  <c r="BD175" i="1"/>
  <c r="BD174" i="1" s="1"/>
  <c r="BB175" i="1"/>
  <c r="AZ175" i="1"/>
  <c r="AX175" i="1"/>
  <c r="AV175" i="1"/>
  <c r="AT175" i="1"/>
  <c r="AR175" i="1"/>
  <c r="AP175" i="1"/>
  <c r="AN175" i="1"/>
  <c r="AN174" i="1" s="1"/>
  <c r="AL175" i="1"/>
  <c r="AJ175" i="1"/>
  <c r="AH175" i="1"/>
  <c r="AF175" i="1"/>
  <c r="AD175" i="1"/>
  <c r="AB175" i="1"/>
  <c r="AB174" i="1" s="1"/>
  <c r="Z175" i="1"/>
  <c r="X175" i="1"/>
  <c r="X174" i="1" s="1"/>
  <c r="V175" i="1"/>
  <c r="T175" i="1"/>
  <c r="R175" i="1"/>
  <c r="P175" i="1"/>
  <c r="N175" i="1"/>
  <c r="L175" i="1"/>
  <c r="EE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Z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K174" i="1"/>
  <c r="EG173" i="1"/>
  <c r="EF173" i="1"/>
  <c r="ED173" i="1"/>
  <c r="EB173" i="1"/>
  <c r="DZ173" i="1"/>
  <c r="DX173" i="1"/>
  <c r="DV173" i="1"/>
  <c r="DT173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L173" i="1"/>
  <c r="EG172" i="1"/>
  <c r="EF172" i="1"/>
  <c r="ED172" i="1"/>
  <c r="EB172" i="1"/>
  <c r="DZ172" i="1"/>
  <c r="DX172" i="1"/>
  <c r="DV172" i="1"/>
  <c r="DT172" i="1"/>
  <c r="DR172" i="1"/>
  <c r="DP172" i="1"/>
  <c r="DN172" i="1"/>
  <c r="DL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L172" i="1"/>
  <c r="EG171" i="1"/>
  <c r="EF171" i="1"/>
  <c r="ED171" i="1"/>
  <c r="EB171" i="1"/>
  <c r="DZ171" i="1"/>
  <c r="DX171" i="1"/>
  <c r="DV171" i="1"/>
  <c r="DT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L171" i="1"/>
  <c r="EG170" i="1"/>
  <c r="EF170" i="1"/>
  <c r="ED170" i="1"/>
  <c r="EB170" i="1"/>
  <c r="DZ170" i="1"/>
  <c r="DX170" i="1"/>
  <c r="DV170" i="1"/>
  <c r="DT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L170" i="1"/>
  <c r="EG169" i="1"/>
  <c r="EF169" i="1"/>
  <c r="ED169" i="1"/>
  <c r="EB169" i="1"/>
  <c r="DZ169" i="1"/>
  <c r="DX169" i="1"/>
  <c r="DV169" i="1"/>
  <c r="DT169" i="1"/>
  <c r="DR169" i="1"/>
  <c r="DP169" i="1"/>
  <c r="DN169" i="1"/>
  <c r="DL169" i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L169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K168" i="1"/>
  <c r="EG167" i="1"/>
  <c r="EF167" i="1"/>
  <c r="ED167" i="1"/>
  <c r="EB167" i="1"/>
  <c r="DZ167" i="1"/>
  <c r="DX167" i="1"/>
  <c r="DV167" i="1"/>
  <c r="DT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L167" i="1"/>
  <c r="EG166" i="1"/>
  <c r="EF166" i="1"/>
  <c r="ED166" i="1"/>
  <c r="EB166" i="1"/>
  <c r="DZ166" i="1"/>
  <c r="DX166" i="1"/>
  <c r="DV166" i="1"/>
  <c r="DT166" i="1"/>
  <c r="DR166" i="1"/>
  <c r="DP166" i="1"/>
  <c r="DN166" i="1"/>
  <c r="DL166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L166" i="1"/>
  <c r="EG165" i="1"/>
  <c r="EF165" i="1"/>
  <c r="ED165" i="1"/>
  <c r="EB165" i="1"/>
  <c r="DZ165" i="1"/>
  <c r="DX165" i="1"/>
  <c r="DV165" i="1"/>
  <c r="DT165" i="1"/>
  <c r="DR165" i="1"/>
  <c r="DP165" i="1"/>
  <c r="DN165" i="1"/>
  <c r="DL165" i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D165" i="1"/>
  <c r="AB165" i="1"/>
  <c r="Z165" i="1"/>
  <c r="X165" i="1"/>
  <c r="V165" i="1"/>
  <c r="T165" i="1"/>
  <c r="R165" i="1"/>
  <c r="P165" i="1"/>
  <c r="N165" i="1"/>
  <c r="L165" i="1"/>
  <c r="EG164" i="1"/>
  <c r="EF164" i="1"/>
  <c r="EF163" i="1" s="1"/>
  <c r="ED164" i="1"/>
  <c r="ED163" i="1" s="1"/>
  <c r="EB164" i="1"/>
  <c r="EB163" i="1" s="1"/>
  <c r="DZ164" i="1"/>
  <c r="DZ163" i="1" s="1"/>
  <c r="DX164" i="1"/>
  <c r="DV164" i="1"/>
  <c r="DV163" i="1" s="1"/>
  <c r="DT164" i="1"/>
  <c r="DT163" i="1" s="1"/>
  <c r="DR164" i="1"/>
  <c r="DR163" i="1" s="1"/>
  <c r="DP164" i="1"/>
  <c r="DN164" i="1"/>
  <c r="DL164" i="1"/>
  <c r="DL163" i="1" s="1"/>
  <c r="DJ164" i="1"/>
  <c r="DJ163" i="1" s="1"/>
  <c r="DH164" i="1"/>
  <c r="DF164" i="1"/>
  <c r="DF163" i="1" s="1"/>
  <c r="DD164" i="1"/>
  <c r="DD163" i="1" s="1"/>
  <c r="DB164" i="1"/>
  <c r="DB163" i="1" s="1"/>
  <c r="CZ164" i="1"/>
  <c r="CZ163" i="1" s="1"/>
  <c r="CX164" i="1"/>
  <c r="CX163" i="1" s="1"/>
  <c r="CV164" i="1"/>
  <c r="CV163" i="1" s="1"/>
  <c r="CT164" i="1"/>
  <c r="CT163" i="1" s="1"/>
  <c r="CR164" i="1"/>
  <c r="CP164" i="1"/>
  <c r="CP163" i="1" s="1"/>
  <c r="CN164" i="1"/>
  <c r="CN163" i="1" s="1"/>
  <c r="CL164" i="1"/>
  <c r="CL163" i="1" s="1"/>
  <c r="CJ164" i="1"/>
  <c r="CH164" i="1"/>
  <c r="CH163" i="1" s="1"/>
  <c r="CF164" i="1"/>
  <c r="CF163" i="1" s="1"/>
  <c r="CD164" i="1"/>
  <c r="CD163" i="1" s="1"/>
  <c r="CB164" i="1"/>
  <c r="BZ164" i="1"/>
  <c r="BZ163" i="1" s="1"/>
  <c r="BX164" i="1"/>
  <c r="BX163" i="1" s="1"/>
  <c r="BV164" i="1"/>
  <c r="BV163" i="1" s="1"/>
  <c r="BT164" i="1"/>
  <c r="BT163" i="1" s="1"/>
  <c r="BR164" i="1"/>
  <c r="BR163" i="1" s="1"/>
  <c r="BP164" i="1"/>
  <c r="BP163" i="1" s="1"/>
  <c r="BN164" i="1"/>
  <c r="BN163" i="1" s="1"/>
  <c r="BL164" i="1"/>
  <c r="BJ164" i="1"/>
  <c r="BJ163" i="1" s="1"/>
  <c r="BH164" i="1"/>
  <c r="BH163" i="1" s="1"/>
  <c r="BF164" i="1"/>
  <c r="BF163" i="1" s="1"/>
  <c r="BD164" i="1"/>
  <c r="BB164" i="1"/>
  <c r="BB163" i="1" s="1"/>
  <c r="AZ164" i="1"/>
  <c r="AZ163" i="1" s="1"/>
  <c r="AX164" i="1"/>
  <c r="AX163" i="1" s="1"/>
  <c r="AV164" i="1"/>
  <c r="AT164" i="1"/>
  <c r="AT163" i="1" s="1"/>
  <c r="AR164" i="1"/>
  <c r="AR163" i="1" s="1"/>
  <c r="AP164" i="1"/>
  <c r="AP163" i="1" s="1"/>
  <c r="AN164" i="1"/>
  <c r="AN163" i="1" s="1"/>
  <c r="AL164" i="1"/>
  <c r="AL163" i="1" s="1"/>
  <c r="AJ164" i="1"/>
  <c r="AJ163" i="1" s="1"/>
  <c r="AH164" i="1"/>
  <c r="AH163" i="1" s="1"/>
  <c r="AF164" i="1"/>
  <c r="AD164" i="1"/>
  <c r="AD163" i="1" s="1"/>
  <c r="AB164" i="1"/>
  <c r="AB163" i="1" s="1"/>
  <c r="Z164" i="1"/>
  <c r="Z163" i="1" s="1"/>
  <c r="X164" i="1"/>
  <c r="V164" i="1"/>
  <c r="V163" i="1" s="1"/>
  <c r="T164" i="1"/>
  <c r="T163" i="1" s="1"/>
  <c r="R164" i="1"/>
  <c r="R163" i="1" s="1"/>
  <c r="P164" i="1"/>
  <c r="N164" i="1"/>
  <c r="N163" i="1" s="1"/>
  <c r="L164" i="1"/>
  <c r="EE163" i="1"/>
  <c r="EC163" i="1"/>
  <c r="EA163" i="1"/>
  <c r="DY163" i="1"/>
  <c r="DW163" i="1"/>
  <c r="DU163" i="1"/>
  <c r="DS163" i="1"/>
  <c r="DQ163" i="1"/>
  <c r="DO163" i="1"/>
  <c r="DN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K163" i="1"/>
  <c r="EG162" i="1"/>
  <c r="EF162" i="1"/>
  <c r="ED162" i="1"/>
  <c r="EB162" i="1"/>
  <c r="DZ162" i="1"/>
  <c r="DX162" i="1"/>
  <c r="DV162" i="1"/>
  <c r="DT162" i="1"/>
  <c r="DR162" i="1"/>
  <c r="DP162" i="1"/>
  <c r="DN162" i="1"/>
  <c r="DL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L162" i="1"/>
  <c r="EG161" i="1"/>
  <c r="EF161" i="1"/>
  <c r="ED161" i="1"/>
  <c r="EB161" i="1"/>
  <c r="DZ161" i="1"/>
  <c r="DX161" i="1"/>
  <c r="DV161" i="1"/>
  <c r="DT161" i="1"/>
  <c r="DR161" i="1"/>
  <c r="DP161" i="1"/>
  <c r="DN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L161" i="1"/>
  <c r="EG160" i="1"/>
  <c r="EF160" i="1"/>
  <c r="ED160" i="1"/>
  <c r="EB160" i="1"/>
  <c r="DZ160" i="1"/>
  <c r="DX160" i="1"/>
  <c r="DV160" i="1"/>
  <c r="DT160" i="1"/>
  <c r="DR160" i="1"/>
  <c r="DP160" i="1"/>
  <c r="DN160" i="1"/>
  <c r="DL160" i="1"/>
  <c r="DJ160" i="1"/>
  <c r="DH160" i="1"/>
  <c r="DF160" i="1"/>
  <c r="DD160" i="1"/>
  <c r="DB160" i="1"/>
  <c r="CZ160" i="1"/>
  <c r="CX160" i="1"/>
  <c r="CV160" i="1"/>
  <c r="CT160" i="1"/>
  <c r="CR160" i="1"/>
  <c r="CR159" i="1" s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L160" i="1"/>
  <c r="EE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M159" i="1"/>
  <c r="K159" i="1"/>
  <c r="EG158" i="1"/>
  <c r="EF158" i="1"/>
  <c r="EF157" i="1" s="1"/>
  <c r="ED158" i="1"/>
  <c r="ED157" i="1" s="1"/>
  <c r="EB158" i="1"/>
  <c r="EB157" i="1" s="1"/>
  <c r="DZ158" i="1"/>
  <c r="DZ157" i="1" s="1"/>
  <c r="DX158" i="1"/>
  <c r="DX157" i="1" s="1"/>
  <c r="DV158" i="1"/>
  <c r="DV157" i="1" s="1"/>
  <c r="DT158" i="1"/>
  <c r="DT157" i="1" s="1"/>
  <c r="DR158" i="1"/>
  <c r="DR157" i="1" s="1"/>
  <c r="DP158" i="1"/>
  <c r="DP157" i="1" s="1"/>
  <c r="DN158" i="1"/>
  <c r="DN157" i="1" s="1"/>
  <c r="DL158" i="1"/>
  <c r="DL157" i="1" s="1"/>
  <c r="DJ158" i="1"/>
  <c r="DJ157" i="1" s="1"/>
  <c r="DH158" i="1"/>
  <c r="DH157" i="1" s="1"/>
  <c r="DF158" i="1"/>
  <c r="DD158" i="1"/>
  <c r="DD157" i="1" s="1"/>
  <c r="DB158" i="1"/>
  <c r="DB157" i="1" s="1"/>
  <c r="CZ158" i="1"/>
  <c r="CZ157" i="1" s="1"/>
  <c r="CX158" i="1"/>
  <c r="CX157" i="1" s="1"/>
  <c r="CV158" i="1"/>
  <c r="CV157" i="1" s="1"/>
  <c r="CT158" i="1"/>
  <c r="CT157" i="1" s="1"/>
  <c r="CR158" i="1"/>
  <c r="CR157" i="1" s="1"/>
  <c r="CP158" i="1"/>
  <c r="CP157" i="1" s="1"/>
  <c r="CN158" i="1"/>
  <c r="CN157" i="1" s="1"/>
  <c r="CL158" i="1"/>
  <c r="CL157" i="1" s="1"/>
  <c r="CJ158" i="1"/>
  <c r="CJ157" i="1" s="1"/>
  <c r="CH158" i="1"/>
  <c r="CH157" i="1" s="1"/>
  <c r="CF158" i="1"/>
  <c r="CF157" i="1" s="1"/>
  <c r="CD158" i="1"/>
  <c r="CD157" i="1" s="1"/>
  <c r="CB158" i="1"/>
  <c r="BZ158" i="1"/>
  <c r="BZ157" i="1" s="1"/>
  <c r="BX158" i="1"/>
  <c r="BX157" i="1" s="1"/>
  <c r="BV158" i="1"/>
  <c r="BV157" i="1" s="1"/>
  <c r="BT158" i="1"/>
  <c r="BT157" i="1" s="1"/>
  <c r="BR158" i="1"/>
  <c r="BR157" i="1" s="1"/>
  <c r="BP158" i="1"/>
  <c r="BP157" i="1" s="1"/>
  <c r="BN158" i="1"/>
  <c r="BN157" i="1" s="1"/>
  <c r="BL158" i="1"/>
  <c r="BL157" i="1" s="1"/>
  <c r="BJ158" i="1"/>
  <c r="BJ157" i="1" s="1"/>
  <c r="BH158" i="1"/>
  <c r="BH157" i="1" s="1"/>
  <c r="BF158" i="1"/>
  <c r="BF157" i="1" s="1"/>
  <c r="BD158" i="1"/>
  <c r="BD157" i="1" s="1"/>
  <c r="BB158" i="1"/>
  <c r="BB157" i="1" s="1"/>
  <c r="AZ158" i="1"/>
  <c r="AZ157" i="1" s="1"/>
  <c r="AX158" i="1"/>
  <c r="AX157" i="1" s="1"/>
  <c r="AV158" i="1"/>
  <c r="AV157" i="1" s="1"/>
  <c r="AT158" i="1"/>
  <c r="AT157" i="1" s="1"/>
  <c r="AR158" i="1"/>
  <c r="AR157" i="1" s="1"/>
  <c r="AP158" i="1"/>
  <c r="AP157" i="1" s="1"/>
  <c r="AN158" i="1"/>
  <c r="AN157" i="1" s="1"/>
  <c r="AL158" i="1"/>
  <c r="AL157" i="1" s="1"/>
  <c r="AJ158" i="1"/>
  <c r="AJ157" i="1" s="1"/>
  <c r="AH158" i="1"/>
  <c r="AH157" i="1" s="1"/>
  <c r="AF158" i="1"/>
  <c r="AF157" i="1" s="1"/>
  <c r="AD158" i="1"/>
  <c r="AD157" i="1" s="1"/>
  <c r="AB158" i="1"/>
  <c r="AB157" i="1" s="1"/>
  <c r="Z158" i="1"/>
  <c r="Z157" i="1" s="1"/>
  <c r="X158" i="1"/>
  <c r="X157" i="1" s="1"/>
  <c r="V158" i="1"/>
  <c r="V157" i="1" s="1"/>
  <c r="T158" i="1"/>
  <c r="T157" i="1" s="1"/>
  <c r="R158" i="1"/>
  <c r="R157" i="1" s="1"/>
  <c r="P158" i="1"/>
  <c r="P157" i="1" s="1"/>
  <c r="N158" i="1"/>
  <c r="N157" i="1" s="1"/>
  <c r="L158" i="1"/>
  <c r="L157" i="1" s="1"/>
  <c r="EE157" i="1"/>
  <c r="EC157" i="1"/>
  <c r="EA157" i="1"/>
  <c r="DY157" i="1"/>
  <c r="DW157" i="1"/>
  <c r="DU157" i="1"/>
  <c r="DS157" i="1"/>
  <c r="DQ157" i="1"/>
  <c r="DO157" i="1"/>
  <c r="DM157" i="1"/>
  <c r="DK157" i="1"/>
  <c r="DI157" i="1"/>
  <c r="DG157" i="1"/>
  <c r="DF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B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K157" i="1"/>
  <c r="EG156" i="1"/>
  <c r="EF156" i="1"/>
  <c r="ED156" i="1"/>
  <c r="EB156" i="1"/>
  <c r="DZ156" i="1"/>
  <c r="DX156" i="1"/>
  <c r="DV156" i="1"/>
  <c r="DT156" i="1"/>
  <c r="DR156" i="1"/>
  <c r="DP156" i="1"/>
  <c r="DN156" i="1"/>
  <c r="DL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L156" i="1"/>
  <c r="EG155" i="1"/>
  <c r="EF155" i="1"/>
  <c r="ED155" i="1"/>
  <c r="EB155" i="1"/>
  <c r="DZ155" i="1"/>
  <c r="DX155" i="1"/>
  <c r="DV155" i="1"/>
  <c r="DT155" i="1"/>
  <c r="DR155" i="1"/>
  <c r="DP155" i="1"/>
  <c r="DN155" i="1"/>
  <c r="DL155" i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L155" i="1"/>
  <c r="EG154" i="1"/>
  <c r="EF154" i="1"/>
  <c r="ED154" i="1"/>
  <c r="EB154" i="1"/>
  <c r="DZ154" i="1"/>
  <c r="DX154" i="1"/>
  <c r="DV154" i="1"/>
  <c r="DT154" i="1"/>
  <c r="DR154" i="1"/>
  <c r="DP154" i="1"/>
  <c r="DN154" i="1"/>
  <c r="DL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L154" i="1"/>
  <c r="EG153" i="1"/>
  <c r="EF153" i="1"/>
  <c r="ED153" i="1"/>
  <c r="EB153" i="1"/>
  <c r="DZ153" i="1"/>
  <c r="DX153" i="1"/>
  <c r="DV153" i="1"/>
  <c r="DT153" i="1"/>
  <c r="DR153" i="1"/>
  <c r="DP153" i="1"/>
  <c r="DN153" i="1"/>
  <c r="DL153" i="1"/>
  <c r="DJ153" i="1"/>
  <c r="DH153" i="1"/>
  <c r="DF153" i="1"/>
  <c r="DD153" i="1"/>
  <c r="DB153" i="1"/>
  <c r="CZ153" i="1"/>
  <c r="CX153" i="1"/>
  <c r="CV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L153" i="1"/>
  <c r="EG152" i="1"/>
  <c r="EF152" i="1"/>
  <c r="ED152" i="1"/>
  <c r="EB152" i="1"/>
  <c r="DZ152" i="1"/>
  <c r="DX152" i="1"/>
  <c r="DV152" i="1"/>
  <c r="DT152" i="1"/>
  <c r="DR152" i="1"/>
  <c r="DP152" i="1"/>
  <c r="DN152" i="1"/>
  <c r="DL152" i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L152" i="1"/>
  <c r="EG151" i="1"/>
  <c r="EF151" i="1"/>
  <c r="ED151" i="1"/>
  <c r="EB151" i="1"/>
  <c r="DZ151" i="1"/>
  <c r="DX151" i="1"/>
  <c r="DV151" i="1"/>
  <c r="DT151" i="1"/>
  <c r="DR151" i="1"/>
  <c r="DP151" i="1"/>
  <c r="DN151" i="1"/>
  <c r="DL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L151" i="1"/>
  <c r="EG150" i="1"/>
  <c r="EF150" i="1"/>
  <c r="ED150" i="1"/>
  <c r="EB150" i="1"/>
  <c r="DZ150" i="1"/>
  <c r="DX150" i="1"/>
  <c r="DV150" i="1"/>
  <c r="DT150" i="1"/>
  <c r="DR150" i="1"/>
  <c r="DP150" i="1"/>
  <c r="DN150" i="1"/>
  <c r="DL150" i="1"/>
  <c r="DJ150" i="1"/>
  <c r="DH150" i="1"/>
  <c r="DF150" i="1"/>
  <c r="DD150" i="1"/>
  <c r="DB150" i="1"/>
  <c r="CZ150" i="1"/>
  <c r="CX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L150" i="1"/>
  <c r="EG149" i="1"/>
  <c r="EF149" i="1"/>
  <c r="ED149" i="1"/>
  <c r="EB149" i="1"/>
  <c r="DZ149" i="1"/>
  <c r="DX149" i="1"/>
  <c r="DV149" i="1"/>
  <c r="DT149" i="1"/>
  <c r="DR149" i="1"/>
  <c r="DP149" i="1"/>
  <c r="DN149" i="1"/>
  <c r="DL149" i="1"/>
  <c r="DL148" i="1" s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N149" i="1"/>
  <c r="L149" i="1"/>
  <c r="EE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K148" i="1"/>
  <c r="EG147" i="1"/>
  <c r="EF147" i="1"/>
  <c r="ED147" i="1"/>
  <c r="EB147" i="1"/>
  <c r="DZ147" i="1"/>
  <c r="DX147" i="1"/>
  <c r="DV147" i="1"/>
  <c r="DT147" i="1"/>
  <c r="DR147" i="1"/>
  <c r="DP147" i="1"/>
  <c r="DN147" i="1"/>
  <c r="DL147" i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L147" i="1"/>
  <c r="EG146" i="1"/>
  <c r="EF146" i="1"/>
  <c r="ED146" i="1"/>
  <c r="EB146" i="1"/>
  <c r="DZ146" i="1"/>
  <c r="DX146" i="1"/>
  <c r="DV146" i="1"/>
  <c r="DT146" i="1"/>
  <c r="DR146" i="1"/>
  <c r="DP146" i="1"/>
  <c r="DN146" i="1"/>
  <c r="DL146" i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L146" i="1"/>
  <c r="EG145" i="1"/>
  <c r="EF145" i="1"/>
  <c r="ED145" i="1"/>
  <c r="EB145" i="1"/>
  <c r="DZ145" i="1"/>
  <c r="DX145" i="1"/>
  <c r="DV145" i="1"/>
  <c r="DT145" i="1"/>
  <c r="DR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L145" i="1"/>
  <c r="EG144" i="1"/>
  <c r="EF144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L144" i="1"/>
  <c r="EG143" i="1"/>
  <c r="EF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L143" i="1"/>
  <c r="EG142" i="1"/>
  <c r="EF142" i="1"/>
  <c r="ED142" i="1"/>
  <c r="EB142" i="1"/>
  <c r="DZ142" i="1"/>
  <c r="DZ141" i="1" s="1"/>
  <c r="DX142" i="1"/>
  <c r="DV142" i="1"/>
  <c r="DV141" i="1" s="1"/>
  <c r="DT142" i="1"/>
  <c r="DR142" i="1"/>
  <c r="DR141" i="1" s="1"/>
  <c r="DP142" i="1"/>
  <c r="DN142" i="1"/>
  <c r="DL142" i="1"/>
  <c r="DJ142" i="1"/>
  <c r="DJ141" i="1" s="1"/>
  <c r="DH142" i="1"/>
  <c r="DF142" i="1"/>
  <c r="DD142" i="1"/>
  <c r="DB142" i="1"/>
  <c r="DB141" i="1" s="1"/>
  <c r="CZ142" i="1"/>
  <c r="CX142" i="1"/>
  <c r="CV142" i="1"/>
  <c r="CT142" i="1"/>
  <c r="CT141" i="1" s="1"/>
  <c r="CR142" i="1"/>
  <c r="CP142" i="1"/>
  <c r="CP141" i="1" s="1"/>
  <c r="CN142" i="1"/>
  <c r="CL142" i="1"/>
  <c r="CL141" i="1" s="1"/>
  <c r="CJ142" i="1"/>
  <c r="CH142" i="1"/>
  <c r="CH141" i="1" s="1"/>
  <c r="CF142" i="1"/>
  <c r="CD142" i="1"/>
  <c r="CD141" i="1" s="1"/>
  <c r="CB142" i="1"/>
  <c r="BZ142" i="1"/>
  <c r="BX142" i="1"/>
  <c r="BV142" i="1"/>
  <c r="BV141" i="1" s="1"/>
  <c r="BT142" i="1"/>
  <c r="BR142" i="1"/>
  <c r="BP142" i="1"/>
  <c r="BN142" i="1"/>
  <c r="BN141" i="1" s="1"/>
  <c r="BL142" i="1"/>
  <c r="BJ142" i="1"/>
  <c r="BJ141" i="1" s="1"/>
  <c r="BH142" i="1"/>
  <c r="BF142" i="1"/>
  <c r="BF141" i="1" s="1"/>
  <c r="BD142" i="1"/>
  <c r="BB142" i="1"/>
  <c r="BB141" i="1" s="1"/>
  <c r="AZ142" i="1"/>
  <c r="AX142" i="1"/>
  <c r="AX141" i="1" s="1"/>
  <c r="AV142" i="1"/>
  <c r="AT142" i="1"/>
  <c r="AR142" i="1"/>
  <c r="AP142" i="1"/>
  <c r="AP141" i="1" s="1"/>
  <c r="AN142" i="1"/>
  <c r="AL142" i="1"/>
  <c r="AJ142" i="1"/>
  <c r="AH142" i="1"/>
  <c r="AH141" i="1" s="1"/>
  <c r="AF142" i="1"/>
  <c r="AD142" i="1"/>
  <c r="AD141" i="1" s="1"/>
  <c r="AB142" i="1"/>
  <c r="Z142" i="1"/>
  <c r="Z141" i="1" s="1"/>
  <c r="X142" i="1"/>
  <c r="V142" i="1"/>
  <c r="V141" i="1" s="1"/>
  <c r="T142" i="1"/>
  <c r="R142" i="1"/>
  <c r="R141" i="1" s="1"/>
  <c r="P142" i="1"/>
  <c r="N142" i="1"/>
  <c r="L142" i="1"/>
  <c r="EG141" i="1"/>
  <c r="EE141" i="1"/>
  <c r="EC141" i="1"/>
  <c r="EA141" i="1"/>
  <c r="DY141" i="1"/>
  <c r="DW141" i="1"/>
  <c r="DU141" i="1"/>
  <c r="DS141" i="1"/>
  <c r="DQ141" i="1"/>
  <c r="DO141" i="1"/>
  <c r="DN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K141" i="1"/>
  <c r="EG140" i="1"/>
  <c r="EF140" i="1"/>
  <c r="ED140" i="1"/>
  <c r="EB140" i="1"/>
  <c r="DZ140" i="1"/>
  <c r="DX140" i="1"/>
  <c r="DV140" i="1"/>
  <c r="DT140" i="1"/>
  <c r="DR140" i="1"/>
  <c r="DP140" i="1"/>
  <c r="DN140" i="1"/>
  <c r="DL140" i="1"/>
  <c r="DJ140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L140" i="1"/>
  <c r="EG139" i="1"/>
  <c r="EF139" i="1"/>
  <c r="ED139" i="1"/>
  <c r="EB139" i="1"/>
  <c r="DZ139" i="1"/>
  <c r="DX139" i="1"/>
  <c r="DV139" i="1"/>
  <c r="DT139" i="1"/>
  <c r="DR139" i="1"/>
  <c r="DP139" i="1"/>
  <c r="DN139" i="1"/>
  <c r="DL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L139" i="1"/>
  <c r="EG138" i="1"/>
  <c r="EF138" i="1"/>
  <c r="ED138" i="1"/>
  <c r="EB138" i="1"/>
  <c r="DZ138" i="1"/>
  <c r="DX138" i="1"/>
  <c r="DV138" i="1"/>
  <c r="DT138" i="1"/>
  <c r="DR138" i="1"/>
  <c r="DP138" i="1"/>
  <c r="DN138" i="1"/>
  <c r="DL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L138" i="1"/>
  <c r="EG137" i="1"/>
  <c r="EF137" i="1"/>
  <c r="ED137" i="1"/>
  <c r="EB137" i="1"/>
  <c r="DZ137" i="1"/>
  <c r="DX137" i="1"/>
  <c r="DV137" i="1"/>
  <c r="DT137" i="1"/>
  <c r="DR137" i="1"/>
  <c r="DP137" i="1"/>
  <c r="DN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L137" i="1"/>
  <c r="EG136" i="1"/>
  <c r="EF136" i="1"/>
  <c r="ED136" i="1"/>
  <c r="EB136" i="1"/>
  <c r="DZ136" i="1"/>
  <c r="DX136" i="1"/>
  <c r="DV136" i="1"/>
  <c r="DT136" i="1"/>
  <c r="DR136" i="1"/>
  <c r="DP136" i="1"/>
  <c r="DN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L136" i="1"/>
  <c r="EG135" i="1"/>
  <c r="EF135" i="1"/>
  <c r="ED135" i="1"/>
  <c r="ED134" i="1" s="1"/>
  <c r="EB135" i="1"/>
  <c r="DZ135" i="1"/>
  <c r="DX135" i="1"/>
  <c r="DV135" i="1"/>
  <c r="DT135" i="1"/>
  <c r="DR135" i="1"/>
  <c r="DP135" i="1"/>
  <c r="DN135" i="1"/>
  <c r="DL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R134" i="1" s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H134" i="1" s="1"/>
  <c r="AF135" i="1"/>
  <c r="AD135" i="1"/>
  <c r="AB135" i="1"/>
  <c r="Z135" i="1"/>
  <c r="X135" i="1"/>
  <c r="V135" i="1"/>
  <c r="T135" i="1"/>
  <c r="R135" i="1"/>
  <c r="P135" i="1"/>
  <c r="N135" i="1"/>
  <c r="L135" i="1"/>
  <c r="EE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K134" i="1"/>
  <c r="EG133" i="1"/>
  <c r="EF133" i="1"/>
  <c r="ED133" i="1"/>
  <c r="EB133" i="1"/>
  <c r="DZ133" i="1"/>
  <c r="DX133" i="1"/>
  <c r="DV133" i="1"/>
  <c r="DT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L133" i="1"/>
  <c r="EG132" i="1"/>
  <c r="EF132" i="1"/>
  <c r="ED132" i="1"/>
  <c r="EB132" i="1"/>
  <c r="DZ132" i="1"/>
  <c r="DX132" i="1"/>
  <c r="DV132" i="1"/>
  <c r="DT132" i="1"/>
  <c r="DR132" i="1"/>
  <c r="DP132" i="1"/>
  <c r="DN132" i="1"/>
  <c r="DL132" i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N132" i="1"/>
  <c r="L132" i="1"/>
  <c r="EG131" i="1"/>
  <c r="EF131" i="1"/>
  <c r="ED131" i="1"/>
  <c r="EB131" i="1"/>
  <c r="DZ131" i="1"/>
  <c r="DX131" i="1"/>
  <c r="DV131" i="1"/>
  <c r="DT131" i="1"/>
  <c r="DR131" i="1"/>
  <c r="DP131" i="1"/>
  <c r="DN131" i="1"/>
  <c r="DL131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L131" i="1"/>
  <c r="EG130" i="1"/>
  <c r="EF130" i="1"/>
  <c r="EF129" i="1" s="1"/>
  <c r="ED130" i="1"/>
  <c r="EB130" i="1"/>
  <c r="EB129" i="1" s="1"/>
  <c r="DZ130" i="1"/>
  <c r="DZ129" i="1" s="1"/>
  <c r="DX130" i="1"/>
  <c r="DX129" i="1" s="1"/>
  <c r="DV130" i="1"/>
  <c r="DT130" i="1"/>
  <c r="DT129" i="1" s="1"/>
  <c r="DR130" i="1"/>
  <c r="DR129" i="1" s="1"/>
  <c r="DP130" i="1"/>
  <c r="DP129" i="1" s="1"/>
  <c r="DN130" i="1"/>
  <c r="DL130" i="1"/>
  <c r="DL129" i="1" s="1"/>
  <c r="DJ130" i="1"/>
  <c r="DJ129" i="1" s="1"/>
  <c r="DH130" i="1"/>
  <c r="DH129" i="1" s="1"/>
  <c r="DF130" i="1"/>
  <c r="DD130" i="1"/>
  <c r="DD129" i="1" s="1"/>
  <c r="DB130" i="1"/>
  <c r="DB129" i="1" s="1"/>
  <c r="CZ130" i="1"/>
  <c r="CZ129" i="1" s="1"/>
  <c r="CX130" i="1"/>
  <c r="CV130" i="1"/>
  <c r="CT130" i="1"/>
  <c r="CT129" i="1" s="1"/>
  <c r="CR130" i="1"/>
  <c r="CR129" i="1" s="1"/>
  <c r="CP130" i="1"/>
  <c r="CN130" i="1"/>
  <c r="CN129" i="1" s="1"/>
  <c r="CL130" i="1"/>
  <c r="CL129" i="1" s="1"/>
  <c r="CJ130" i="1"/>
  <c r="CJ129" i="1" s="1"/>
  <c r="CH130" i="1"/>
  <c r="CF130" i="1"/>
  <c r="CF129" i="1" s="1"/>
  <c r="CD130" i="1"/>
  <c r="CD129" i="1" s="1"/>
  <c r="CB130" i="1"/>
  <c r="CB129" i="1" s="1"/>
  <c r="BZ130" i="1"/>
  <c r="BX130" i="1"/>
  <c r="BX129" i="1" s="1"/>
  <c r="BV130" i="1"/>
  <c r="BV129" i="1" s="1"/>
  <c r="BT130" i="1"/>
  <c r="BT129" i="1" s="1"/>
  <c r="BR130" i="1"/>
  <c r="BP130" i="1"/>
  <c r="BP129" i="1" s="1"/>
  <c r="BN130" i="1"/>
  <c r="BN129" i="1" s="1"/>
  <c r="BL130" i="1"/>
  <c r="BL129" i="1" s="1"/>
  <c r="BJ130" i="1"/>
  <c r="BH130" i="1"/>
  <c r="BH129" i="1" s="1"/>
  <c r="BF130" i="1"/>
  <c r="BF129" i="1" s="1"/>
  <c r="BD130" i="1"/>
  <c r="BD129" i="1" s="1"/>
  <c r="BB130" i="1"/>
  <c r="AZ130" i="1"/>
  <c r="AZ129" i="1" s="1"/>
  <c r="AX130" i="1"/>
  <c r="AX129" i="1" s="1"/>
  <c r="AV130" i="1"/>
  <c r="AV129" i="1" s="1"/>
  <c r="AT130" i="1"/>
  <c r="AR130" i="1"/>
  <c r="AR129" i="1" s="1"/>
  <c r="AP130" i="1"/>
  <c r="AP129" i="1" s="1"/>
  <c r="AN130" i="1"/>
  <c r="AN129" i="1" s="1"/>
  <c r="AL130" i="1"/>
  <c r="AJ130" i="1"/>
  <c r="AJ129" i="1" s="1"/>
  <c r="AH130" i="1"/>
  <c r="AH129" i="1" s="1"/>
  <c r="AF130" i="1"/>
  <c r="AF129" i="1" s="1"/>
  <c r="AD130" i="1"/>
  <c r="AB130" i="1"/>
  <c r="AB129" i="1" s="1"/>
  <c r="Z130" i="1"/>
  <c r="Z129" i="1" s="1"/>
  <c r="X130" i="1"/>
  <c r="X129" i="1" s="1"/>
  <c r="V130" i="1"/>
  <c r="T130" i="1"/>
  <c r="T129" i="1" s="1"/>
  <c r="R130" i="1"/>
  <c r="R129" i="1" s="1"/>
  <c r="P130" i="1"/>
  <c r="P129" i="1" s="1"/>
  <c r="N130" i="1"/>
  <c r="L130" i="1"/>
  <c r="L129" i="1" s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V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K129" i="1"/>
  <c r="EG128" i="1"/>
  <c r="EF128" i="1"/>
  <c r="EF127" i="1" s="1"/>
  <c r="ED128" i="1"/>
  <c r="ED127" i="1" s="1"/>
  <c r="EB128" i="1"/>
  <c r="EB127" i="1" s="1"/>
  <c r="DZ128" i="1"/>
  <c r="DZ127" i="1" s="1"/>
  <c r="DX128" i="1"/>
  <c r="DX127" i="1" s="1"/>
  <c r="DV128" i="1"/>
  <c r="DV127" i="1" s="1"/>
  <c r="DT128" i="1"/>
  <c r="DT127" i="1" s="1"/>
  <c r="DR128" i="1"/>
  <c r="DR127" i="1" s="1"/>
  <c r="DP128" i="1"/>
  <c r="DP127" i="1" s="1"/>
  <c r="DN128" i="1"/>
  <c r="DN127" i="1" s="1"/>
  <c r="DL128" i="1"/>
  <c r="DJ128" i="1"/>
  <c r="DJ127" i="1" s="1"/>
  <c r="DH128" i="1"/>
  <c r="DH127" i="1" s="1"/>
  <c r="DF128" i="1"/>
  <c r="DF127" i="1" s="1"/>
  <c r="DD128" i="1"/>
  <c r="DD127" i="1" s="1"/>
  <c r="DB128" i="1"/>
  <c r="DB127" i="1" s="1"/>
  <c r="CZ128" i="1"/>
  <c r="CZ127" i="1" s="1"/>
  <c r="CX128" i="1"/>
  <c r="CX127" i="1" s="1"/>
  <c r="CV128" i="1"/>
  <c r="CT128" i="1"/>
  <c r="CT127" i="1" s="1"/>
  <c r="CR128" i="1"/>
  <c r="CR127" i="1" s="1"/>
  <c r="CP128" i="1"/>
  <c r="CP127" i="1" s="1"/>
  <c r="CN128" i="1"/>
  <c r="CN127" i="1" s="1"/>
  <c r="CL128" i="1"/>
  <c r="CL127" i="1" s="1"/>
  <c r="CJ128" i="1"/>
  <c r="CJ127" i="1" s="1"/>
  <c r="CH128" i="1"/>
  <c r="CH127" i="1" s="1"/>
  <c r="CF128" i="1"/>
  <c r="CF127" i="1" s="1"/>
  <c r="CD128" i="1"/>
  <c r="CD127" i="1" s="1"/>
  <c r="CB128" i="1"/>
  <c r="CB127" i="1" s="1"/>
  <c r="BZ128" i="1"/>
  <c r="BZ127" i="1" s="1"/>
  <c r="BX128" i="1"/>
  <c r="BX127" i="1" s="1"/>
  <c r="BV128" i="1"/>
  <c r="BV127" i="1" s="1"/>
  <c r="BT128" i="1"/>
  <c r="BT127" i="1" s="1"/>
  <c r="BR128" i="1"/>
  <c r="BR127" i="1" s="1"/>
  <c r="BP128" i="1"/>
  <c r="BN128" i="1"/>
  <c r="BN127" i="1" s="1"/>
  <c r="BL128" i="1"/>
  <c r="BL127" i="1" s="1"/>
  <c r="BJ128" i="1"/>
  <c r="BJ127" i="1" s="1"/>
  <c r="BH128" i="1"/>
  <c r="BF128" i="1"/>
  <c r="BF127" i="1" s="1"/>
  <c r="BD128" i="1"/>
  <c r="BD127" i="1" s="1"/>
  <c r="BB128" i="1"/>
  <c r="BB127" i="1" s="1"/>
  <c r="AZ128" i="1"/>
  <c r="AZ127" i="1" s="1"/>
  <c r="AX128" i="1"/>
  <c r="AX127" i="1" s="1"/>
  <c r="AV128" i="1"/>
  <c r="AV127" i="1" s="1"/>
  <c r="AT128" i="1"/>
  <c r="AT127" i="1" s="1"/>
  <c r="AR128" i="1"/>
  <c r="AR127" i="1" s="1"/>
  <c r="AP128" i="1"/>
  <c r="AP127" i="1" s="1"/>
  <c r="AN128" i="1"/>
  <c r="AN127" i="1" s="1"/>
  <c r="AL128" i="1"/>
  <c r="AL127" i="1" s="1"/>
  <c r="AJ128" i="1"/>
  <c r="AJ127" i="1" s="1"/>
  <c r="AH128" i="1"/>
  <c r="AH127" i="1" s="1"/>
  <c r="AF128" i="1"/>
  <c r="AF127" i="1" s="1"/>
  <c r="AD128" i="1"/>
  <c r="AB128" i="1"/>
  <c r="Z128" i="1"/>
  <c r="Z127" i="1" s="1"/>
  <c r="X128" i="1"/>
  <c r="X127" i="1" s="1"/>
  <c r="V128" i="1"/>
  <c r="V127" i="1" s="1"/>
  <c r="T128" i="1"/>
  <c r="T127" i="1" s="1"/>
  <c r="R128" i="1"/>
  <c r="R127" i="1" s="1"/>
  <c r="P128" i="1"/>
  <c r="P127" i="1" s="1"/>
  <c r="N128" i="1"/>
  <c r="N127" i="1" s="1"/>
  <c r="L128" i="1"/>
  <c r="L127" i="1" s="1"/>
  <c r="EE127" i="1"/>
  <c r="EC127" i="1"/>
  <c r="EA127" i="1"/>
  <c r="DY127" i="1"/>
  <c r="DW127" i="1"/>
  <c r="DU127" i="1"/>
  <c r="DS127" i="1"/>
  <c r="DQ127" i="1"/>
  <c r="DO127" i="1"/>
  <c r="DM127" i="1"/>
  <c r="DL127" i="1"/>
  <c r="DK127" i="1"/>
  <c r="DI127" i="1"/>
  <c r="DG127" i="1"/>
  <c r="DE127" i="1"/>
  <c r="DC127" i="1"/>
  <c r="DA127" i="1"/>
  <c r="CY127" i="1"/>
  <c r="CW127" i="1"/>
  <c r="CV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P127" i="1"/>
  <c r="BO127" i="1"/>
  <c r="BM127" i="1"/>
  <c r="BK127" i="1"/>
  <c r="BI127" i="1"/>
  <c r="BH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D127" i="1"/>
  <c r="AC127" i="1"/>
  <c r="AB127" i="1"/>
  <c r="AA127" i="1"/>
  <c r="Y127" i="1"/>
  <c r="W127" i="1"/>
  <c r="U127" i="1"/>
  <c r="S127" i="1"/>
  <c r="Q127" i="1"/>
  <c r="O127" i="1"/>
  <c r="M127" i="1"/>
  <c r="K127" i="1"/>
  <c r="EG126" i="1"/>
  <c r="EF126" i="1"/>
  <c r="EF125" i="1" s="1"/>
  <c r="ED126" i="1"/>
  <c r="ED125" i="1" s="1"/>
  <c r="EB126" i="1"/>
  <c r="EB125" i="1" s="1"/>
  <c r="DZ126" i="1"/>
  <c r="DZ125" i="1" s="1"/>
  <c r="DX126" i="1"/>
  <c r="DX125" i="1" s="1"/>
  <c r="DV126" i="1"/>
  <c r="DV125" i="1" s="1"/>
  <c r="DT126" i="1"/>
  <c r="DT125" i="1" s="1"/>
  <c r="DR126" i="1"/>
  <c r="DR125" i="1" s="1"/>
  <c r="DP126" i="1"/>
  <c r="DP125" i="1" s="1"/>
  <c r="DN126" i="1"/>
  <c r="DN125" i="1" s="1"/>
  <c r="DL126" i="1"/>
  <c r="DL125" i="1" s="1"/>
  <c r="DJ126" i="1"/>
  <c r="DJ125" i="1" s="1"/>
  <c r="DH126" i="1"/>
  <c r="DH125" i="1" s="1"/>
  <c r="DF126" i="1"/>
  <c r="DF125" i="1" s="1"/>
  <c r="DD126" i="1"/>
  <c r="DD125" i="1" s="1"/>
  <c r="DB126" i="1"/>
  <c r="DB125" i="1" s="1"/>
  <c r="CZ126" i="1"/>
  <c r="CZ125" i="1" s="1"/>
  <c r="CX126" i="1"/>
  <c r="CX125" i="1" s="1"/>
  <c r="CV126" i="1"/>
  <c r="CV125" i="1" s="1"/>
  <c r="CT126" i="1"/>
  <c r="CT125" i="1" s="1"/>
  <c r="CR126" i="1"/>
  <c r="CR125" i="1" s="1"/>
  <c r="CP126" i="1"/>
  <c r="CP125" i="1" s="1"/>
  <c r="CN126" i="1"/>
  <c r="CN125" i="1" s="1"/>
  <c r="CL126" i="1"/>
  <c r="CL125" i="1" s="1"/>
  <c r="CJ126" i="1"/>
  <c r="CJ125" i="1" s="1"/>
  <c r="CH126" i="1"/>
  <c r="CH125" i="1" s="1"/>
  <c r="CF126" i="1"/>
  <c r="CF125" i="1" s="1"/>
  <c r="CD126" i="1"/>
  <c r="CD125" i="1" s="1"/>
  <c r="CB126" i="1"/>
  <c r="CB125" i="1" s="1"/>
  <c r="BZ126" i="1"/>
  <c r="BZ125" i="1" s="1"/>
  <c r="BX126" i="1"/>
  <c r="BX125" i="1" s="1"/>
  <c r="BV126" i="1"/>
  <c r="BV125" i="1" s="1"/>
  <c r="BT126" i="1"/>
  <c r="BT125" i="1" s="1"/>
  <c r="BR126" i="1"/>
  <c r="BR125" i="1" s="1"/>
  <c r="BP126" i="1"/>
  <c r="BP125" i="1" s="1"/>
  <c r="BN126" i="1"/>
  <c r="BN125" i="1" s="1"/>
  <c r="BL126" i="1"/>
  <c r="BL125" i="1" s="1"/>
  <c r="BJ126" i="1"/>
  <c r="BJ125" i="1" s="1"/>
  <c r="BH126" i="1"/>
  <c r="BH125" i="1" s="1"/>
  <c r="BF126" i="1"/>
  <c r="BF125" i="1" s="1"/>
  <c r="BD126" i="1"/>
  <c r="BD125" i="1" s="1"/>
  <c r="BB126" i="1"/>
  <c r="BB125" i="1" s="1"/>
  <c r="AZ126" i="1"/>
  <c r="AZ125" i="1" s="1"/>
  <c r="AX126" i="1"/>
  <c r="AX125" i="1" s="1"/>
  <c r="AV126" i="1"/>
  <c r="AV125" i="1" s="1"/>
  <c r="AT126" i="1"/>
  <c r="AT125" i="1" s="1"/>
  <c r="AR126" i="1"/>
  <c r="AR125" i="1" s="1"/>
  <c r="AP126" i="1"/>
  <c r="AP125" i="1" s="1"/>
  <c r="AN126" i="1"/>
  <c r="AN125" i="1" s="1"/>
  <c r="AL126" i="1"/>
  <c r="AL125" i="1" s="1"/>
  <c r="AJ126" i="1"/>
  <c r="AJ125" i="1" s="1"/>
  <c r="AH126" i="1"/>
  <c r="AH125" i="1" s="1"/>
  <c r="AF126" i="1"/>
  <c r="AF125" i="1" s="1"/>
  <c r="AD126" i="1"/>
  <c r="AD125" i="1" s="1"/>
  <c r="AB126" i="1"/>
  <c r="AB125" i="1" s="1"/>
  <c r="Z126" i="1"/>
  <c r="Z125" i="1" s="1"/>
  <c r="X126" i="1"/>
  <c r="X125" i="1" s="1"/>
  <c r="V126" i="1"/>
  <c r="V125" i="1" s="1"/>
  <c r="T126" i="1"/>
  <c r="T125" i="1" s="1"/>
  <c r="R126" i="1"/>
  <c r="R125" i="1" s="1"/>
  <c r="P126" i="1"/>
  <c r="P125" i="1" s="1"/>
  <c r="N126" i="1"/>
  <c r="N125" i="1" s="1"/>
  <c r="L126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M125" i="1"/>
  <c r="L125" i="1"/>
  <c r="K125" i="1"/>
  <c r="EG124" i="1"/>
  <c r="EF124" i="1"/>
  <c r="EF123" i="1" s="1"/>
  <c r="ED124" i="1"/>
  <c r="ED123" i="1" s="1"/>
  <c r="EB124" i="1"/>
  <c r="EB123" i="1" s="1"/>
  <c r="DZ124" i="1"/>
  <c r="DZ123" i="1" s="1"/>
  <c r="DX124" i="1"/>
  <c r="DX123" i="1" s="1"/>
  <c r="DV124" i="1"/>
  <c r="DV123" i="1" s="1"/>
  <c r="DT124" i="1"/>
  <c r="DT123" i="1" s="1"/>
  <c r="DR124" i="1"/>
  <c r="DR123" i="1" s="1"/>
  <c r="DP124" i="1"/>
  <c r="DP123" i="1" s="1"/>
  <c r="DN124" i="1"/>
  <c r="DN123" i="1" s="1"/>
  <c r="DL124" i="1"/>
  <c r="DL123" i="1" s="1"/>
  <c r="DJ124" i="1"/>
  <c r="DJ123" i="1" s="1"/>
  <c r="DH124" i="1"/>
  <c r="DH123" i="1" s="1"/>
  <c r="DF124" i="1"/>
  <c r="DF123" i="1" s="1"/>
  <c r="DD124" i="1"/>
  <c r="DD123" i="1" s="1"/>
  <c r="DB124" i="1"/>
  <c r="DB123" i="1" s="1"/>
  <c r="CZ124" i="1"/>
  <c r="CZ123" i="1" s="1"/>
  <c r="CX124" i="1"/>
  <c r="CX123" i="1" s="1"/>
  <c r="CV124" i="1"/>
  <c r="CV123" i="1" s="1"/>
  <c r="CT124" i="1"/>
  <c r="CT123" i="1" s="1"/>
  <c r="CR124" i="1"/>
  <c r="CR123" i="1" s="1"/>
  <c r="CP124" i="1"/>
  <c r="CP123" i="1" s="1"/>
  <c r="CN124" i="1"/>
  <c r="CN123" i="1" s="1"/>
  <c r="CL124" i="1"/>
  <c r="CL123" i="1" s="1"/>
  <c r="CJ124" i="1"/>
  <c r="CJ123" i="1" s="1"/>
  <c r="CH124" i="1"/>
  <c r="CH123" i="1" s="1"/>
  <c r="CF124" i="1"/>
  <c r="CF123" i="1" s="1"/>
  <c r="CD124" i="1"/>
  <c r="CD123" i="1" s="1"/>
  <c r="CB124" i="1"/>
  <c r="CB123" i="1" s="1"/>
  <c r="BZ124" i="1"/>
  <c r="BZ123" i="1" s="1"/>
  <c r="BX124" i="1"/>
  <c r="BX123" i="1" s="1"/>
  <c r="BV124" i="1"/>
  <c r="BV123" i="1" s="1"/>
  <c r="BT124" i="1"/>
  <c r="BT123" i="1" s="1"/>
  <c r="BR124" i="1"/>
  <c r="BR123" i="1" s="1"/>
  <c r="BP124" i="1"/>
  <c r="BP123" i="1" s="1"/>
  <c r="BN124" i="1"/>
  <c r="BN123" i="1" s="1"/>
  <c r="BL124" i="1"/>
  <c r="BL123" i="1" s="1"/>
  <c r="BJ124" i="1"/>
  <c r="BJ123" i="1" s="1"/>
  <c r="BH124" i="1"/>
  <c r="BH123" i="1" s="1"/>
  <c r="BF124" i="1"/>
  <c r="BF123" i="1" s="1"/>
  <c r="BD124" i="1"/>
  <c r="BD123" i="1" s="1"/>
  <c r="BB124" i="1"/>
  <c r="BB123" i="1" s="1"/>
  <c r="AZ124" i="1"/>
  <c r="AZ123" i="1" s="1"/>
  <c r="AX124" i="1"/>
  <c r="AX123" i="1" s="1"/>
  <c r="AV124" i="1"/>
  <c r="AV123" i="1" s="1"/>
  <c r="AT124" i="1"/>
  <c r="AT123" i="1" s="1"/>
  <c r="AR124" i="1"/>
  <c r="AR123" i="1" s="1"/>
  <c r="AP124" i="1"/>
  <c r="AP123" i="1" s="1"/>
  <c r="AN124" i="1"/>
  <c r="AN123" i="1" s="1"/>
  <c r="AL124" i="1"/>
  <c r="AL123" i="1" s="1"/>
  <c r="AJ124" i="1"/>
  <c r="AJ123" i="1" s="1"/>
  <c r="AH124" i="1"/>
  <c r="AH123" i="1" s="1"/>
  <c r="AF124" i="1"/>
  <c r="AF123" i="1" s="1"/>
  <c r="AD124" i="1"/>
  <c r="AD123" i="1" s="1"/>
  <c r="AB124" i="1"/>
  <c r="AB123" i="1" s="1"/>
  <c r="Z124" i="1"/>
  <c r="Z123" i="1" s="1"/>
  <c r="X124" i="1"/>
  <c r="X123" i="1" s="1"/>
  <c r="V124" i="1"/>
  <c r="V123" i="1" s="1"/>
  <c r="T124" i="1"/>
  <c r="T123" i="1" s="1"/>
  <c r="R124" i="1"/>
  <c r="R123" i="1" s="1"/>
  <c r="P124" i="1"/>
  <c r="P123" i="1" s="1"/>
  <c r="N124" i="1"/>
  <c r="N123" i="1" s="1"/>
  <c r="L124" i="1"/>
  <c r="L123" i="1" s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K123" i="1"/>
  <c r="EG122" i="1"/>
  <c r="EF122" i="1"/>
  <c r="ED122" i="1"/>
  <c r="EB122" i="1"/>
  <c r="DZ122" i="1"/>
  <c r="DX122" i="1"/>
  <c r="DV122" i="1"/>
  <c r="DT122" i="1"/>
  <c r="DR122" i="1"/>
  <c r="DP122" i="1"/>
  <c r="DN122" i="1"/>
  <c r="DL122" i="1"/>
  <c r="DJ122" i="1"/>
  <c r="DH122" i="1"/>
  <c r="DF122" i="1"/>
  <c r="DD122" i="1"/>
  <c r="DB122" i="1"/>
  <c r="CZ122" i="1"/>
  <c r="CX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L122" i="1"/>
  <c r="EG121" i="1"/>
  <c r="EF121" i="1"/>
  <c r="ED121" i="1"/>
  <c r="EB121" i="1"/>
  <c r="DZ121" i="1"/>
  <c r="DX121" i="1"/>
  <c r="DV121" i="1"/>
  <c r="DT121" i="1"/>
  <c r="DR121" i="1"/>
  <c r="DP121" i="1"/>
  <c r="DN121" i="1"/>
  <c r="DL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L121" i="1"/>
  <c r="EG120" i="1"/>
  <c r="EF120" i="1"/>
  <c r="ED120" i="1"/>
  <c r="EB120" i="1"/>
  <c r="EB119" i="1" s="1"/>
  <c r="DZ120" i="1"/>
  <c r="DX120" i="1"/>
  <c r="DX119" i="1" s="1"/>
  <c r="DV120" i="1"/>
  <c r="DT120" i="1"/>
  <c r="DT119" i="1" s="1"/>
  <c r="DR120" i="1"/>
  <c r="DP120" i="1"/>
  <c r="DN120" i="1"/>
  <c r="DL120" i="1"/>
  <c r="DL119" i="1" s="1"/>
  <c r="DJ120" i="1"/>
  <c r="DH120" i="1"/>
  <c r="DF120" i="1"/>
  <c r="DD120" i="1"/>
  <c r="DD119" i="1" s="1"/>
  <c r="DB120" i="1"/>
  <c r="CZ120" i="1"/>
  <c r="CX120" i="1"/>
  <c r="CV120" i="1"/>
  <c r="CV119" i="1" s="1"/>
  <c r="CT120" i="1"/>
  <c r="CR120" i="1"/>
  <c r="CP120" i="1"/>
  <c r="CN120" i="1"/>
  <c r="CN119" i="1" s="1"/>
  <c r="CL120" i="1"/>
  <c r="CJ120" i="1"/>
  <c r="CH120" i="1"/>
  <c r="CF120" i="1"/>
  <c r="CF119" i="1" s="1"/>
  <c r="CD120" i="1"/>
  <c r="CB120" i="1"/>
  <c r="BZ120" i="1"/>
  <c r="BX120" i="1"/>
  <c r="BX119" i="1" s="1"/>
  <c r="BV120" i="1"/>
  <c r="BT120" i="1"/>
  <c r="BR120" i="1"/>
  <c r="BP120" i="1"/>
  <c r="BP119" i="1" s="1"/>
  <c r="BN120" i="1"/>
  <c r="BL120" i="1"/>
  <c r="BJ120" i="1"/>
  <c r="BH120" i="1"/>
  <c r="BH119" i="1" s="1"/>
  <c r="BF120" i="1"/>
  <c r="BD120" i="1"/>
  <c r="BB120" i="1"/>
  <c r="AZ120" i="1"/>
  <c r="AZ119" i="1" s="1"/>
  <c r="AX120" i="1"/>
  <c r="AV120" i="1"/>
  <c r="AT120" i="1"/>
  <c r="AR120" i="1"/>
  <c r="AR119" i="1" s="1"/>
  <c r="AP120" i="1"/>
  <c r="AN120" i="1"/>
  <c r="AL120" i="1"/>
  <c r="AJ120" i="1"/>
  <c r="AJ119" i="1" s="1"/>
  <c r="AH120" i="1"/>
  <c r="AF120" i="1"/>
  <c r="AD120" i="1"/>
  <c r="AB120" i="1"/>
  <c r="AB119" i="1" s="1"/>
  <c r="Z120" i="1"/>
  <c r="X120" i="1"/>
  <c r="V120" i="1"/>
  <c r="T120" i="1"/>
  <c r="T119" i="1" s="1"/>
  <c r="R120" i="1"/>
  <c r="P120" i="1"/>
  <c r="N120" i="1"/>
  <c r="L120" i="1"/>
  <c r="L119" i="1" s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K119" i="1"/>
  <c r="EG118" i="1"/>
  <c r="EF118" i="1"/>
  <c r="EF117" i="1" s="1"/>
  <c r="ED118" i="1"/>
  <c r="EB118" i="1"/>
  <c r="EB117" i="1" s="1"/>
  <c r="DZ118" i="1"/>
  <c r="DZ117" i="1" s="1"/>
  <c r="DX118" i="1"/>
  <c r="DX117" i="1" s="1"/>
  <c r="DV118" i="1"/>
  <c r="DV117" i="1" s="1"/>
  <c r="DT118" i="1"/>
  <c r="DT117" i="1" s="1"/>
  <c r="DR118" i="1"/>
  <c r="DR117" i="1" s="1"/>
  <c r="DP118" i="1"/>
  <c r="DP117" i="1" s="1"/>
  <c r="DN118" i="1"/>
  <c r="DN117" i="1" s="1"/>
  <c r="DL118" i="1"/>
  <c r="DL117" i="1" s="1"/>
  <c r="DJ118" i="1"/>
  <c r="DJ117" i="1" s="1"/>
  <c r="DH118" i="1"/>
  <c r="DH117" i="1" s="1"/>
  <c r="DF118" i="1"/>
  <c r="DF117" i="1" s="1"/>
  <c r="DD118" i="1"/>
  <c r="DD117" i="1" s="1"/>
  <c r="DB118" i="1"/>
  <c r="DB117" i="1" s="1"/>
  <c r="CZ118" i="1"/>
  <c r="CZ117" i="1" s="1"/>
  <c r="CX118" i="1"/>
  <c r="CX117" i="1" s="1"/>
  <c r="CV118" i="1"/>
  <c r="CV117" i="1" s="1"/>
  <c r="CT118" i="1"/>
  <c r="CT117" i="1" s="1"/>
  <c r="CR118" i="1"/>
  <c r="CR117" i="1" s="1"/>
  <c r="CP118" i="1"/>
  <c r="CP117" i="1" s="1"/>
  <c r="CN118" i="1"/>
  <c r="CN117" i="1" s="1"/>
  <c r="CL118" i="1"/>
  <c r="CL117" i="1" s="1"/>
  <c r="CJ118" i="1"/>
  <c r="CJ117" i="1" s="1"/>
  <c r="CH118" i="1"/>
  <c r="CH117" i="1" s="1"/>
  <c r="CF118" i="1"/>
  <c r="CF117" i="1" s="1"/>
  <c r="CD118" i="1"/>
  <c r="CD117" i="1" s="1"/>
  <c r="CB118" i="1"/>
  <c r="CB117" i="1" s="1"/>
  <c r="BZ118" i="1"/>
  <c r="BZ117" i="1" s="1"/>
  <c r="BX118" i="1"/>
  <c r="BX117" i="1" s="1"/>
  <c r="BV118" i="1"/>
  <c r="BV117" i="1" s="1"/>
  <c r="BT118" i="1"/>
  <c r="BT117" i="1" s="1"/>
  <c r="BR118" i="1"/>
  <c r="BR117" i="1" s="1"/>
  <c r="BP118" i="1"/>
  <c r="BP117" i="1" s="1"/>
  <c r="BN118" i="1"/>
  <c r="BN117" i="1" s="1"/>
  <c r="BL118" i="1"/>
  <c r="BL117" i="1" s="1"/>
  <c r="BJ118" i="1"/>
  <c r="BJ117" i="1" s="1"/>
  <c r="BH118" i="1"/>
  <c r="BH117" i="1" s="1"/>
  <c r="BF118" i="1"/>
  <c r="BF117" i="1" s="1"/>
  <c r="BD118" i="1"/>
  <c r="BD117" i="1" s="1"/>
  <c r="BB118" i="1"/>
  <c r="BB117" i="1" s="1"/>
  <c r="AZ118" i="1"/>
  <c r="AZ117" i="1" s="1"/>
  <c r="AX118" i="1"/>
  <c r="AX117" i="1" s="1"/>
  <c r="AV118" i="1"/>
  <c r="AV117" i="1" s="1"/>
  <c r="AT118" i="1"/>
  <c r="AT117" i="1" s="1"/>
  <c r="AR118" i="1"/>
  <c r="AR117" i="1" s="1"/>
  <c r="AP118" i="1"/>
  <c r="AP117" i="1" s="1"/>
  <c r="AN118" i="1"/>
  <c r="AN117" i="1" s="1"/>
  <c r="AL118" i="1"/>
  <c r="AL117" i="1" s="1"/>
  <c r="AJ118" i="1"/>
  <c r="AJ117" i="1" s="1"/>
  <c r="AH118" i="1"/>
  <c r="AH117" i="1" s="1"/>
  <c r="AF118" i="1"/>
  <c r="AF117" i="1" s="1"/>
  <c r="AD118" i="1"/>
  <c r="AD117" i="1" s="1"/>
  <c r="AB118" i="1"/>
  <c r="AB117" i="1" s="1"/>
  <c r="Z118" i="1"/>
  <c r="Z117" i="1" s="1"/>
  <c r="X118" i="1"/>
  <c r="X117" i="1" s="1"/>
  <c r="V118" i="1"/>
  <c r="V117" i="1" s="1"/>
  <c r="T118" i="1"/>
  <c r="T117" i="1" s="1"/>
  <c r="R118" i="1"/>
  <c r="R117" i="1" s="1"/>
  <c r="P118" i="1"/>
  <c r="P117" i="1" s="1"/>
  <c r="N118" i="1"/>
  <c r="N117" i="1" s="1"/>
  <c r="L118" i="1"/>
  <c r="L117" i="1" s="1"/>
  <c r="EG117" i="1"/>
  <c r="EE117" i="1"/>
  <c r="ED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K117" i="1"/>
  <c r="EG116" i="1"/>
  <c r="EF116" i="1"/>
  <c r="ED116" i="1"/>
  <c r="ED115" i="1" s="1"/>
  <c r="EB116" i="1"/>
  <c r="EB115" i="1" s="1"/>
  <c r="DZ116" i="1"/>
  <c r="DZ115" i="1" s="1"/>
  <c r="DX116" i="1"/>
  <c r="DX115" i="1" s="1"/>
  <c r="DV116" i="1"/>
  <c r="DV115" i="1" s="1"/>
  <c r="DT116" i="1"/>
  <c r="DT115" i="1" s="1"/>
  <c r="DR116" i="1"/>
  <c r="DR115" i="1" s="1"/>
  <c r="DP116" i="1"/>
  <c r="DP115" i="1" s="1"/>
  <c r="DN116" i="1"/>
  <c r="DN115" i="1" s="1"/>
  <c r="DL116" i="1"/>
  <c r="DL115" i="1" s="1"/>
  <c r="DJ116" i="1"/>
  <c r="DJ115" i="1" s="1"/>
  <c r="DH116" i="1"/>
  <c r="DF116" i="1"/>
  <c r="DF115" i="1" s="1"/>
  <c r="DD116" i="1"/>
  <c r="DD115" i="1" s="1"/>
  <c r="DB116" i="1"/>
  <c r="DB115" i="1" s="1"/>
  <c r="CZ116" i="1"/>
  <c r="CX116" i="1"/>
  <c r="CX115" i="1" s="1"/>
  <c r="CV116" i="1"/>
  <c r="CV115" i="1" s="1"/>
  <c r="CT116" i="1"/>
  <c r="CT115" i="1" s="1"/>
  <c r="CR116" i="1"/>
  <c r="CR115" i="1" s="1"/>
  <c r="CP116" i="1"/>
  <c r="CP115" i="1" s="1"/>
  <c r="CN116" i="1"/>
  <c r="CN115" i="1" s="1"/>
  <c r="CL116" i="1"/>
  <c r="CL115" i="1" s="1"/>
  <c r="CJ116" i="1"/>
  <c r="CJ115" i="1" s="1"/>
  <c r="CH116" i="1"/>
  <c r="CH115" i="1" s="1"/>
  <c r="CF116" i="1"/>
  <c r="CF115" i="1" s="1"/>
  <c r="CD116" i="1"/>
  <c r="CD115" i="1" s="1"/>
  <c r="CB116" i="1"/>
  <c r="BZ116" i="1"/>
  <c r="BZ115" i="1" s="1"/>
  <c r="BX116" i="1"/>
  <c r="BX115" i="1" s="1"/>
  <c r="BV116" i="1"/>
  <c r="BV115" i="1" s="1"/>
  <c r="BT116" i="1"/>
  <c r="BR116" i="1"/>
  <c r="BR115" i="1" s="1"/>
  <c r="BP116" i="1"/>
  <c r="BP115" i="1" s="1"/>
  <c r="BN116" i="1"/>
  <c r="BN115" i="1" s="1"/>
  <c r="BL116" i="1"/>
  <c r="BL115" i="1" s="1"/>
  <c r="BJ116" i="1"/>
  <c r="BJ115" i="1" s="1"/>
  <c r="BH116" i="1"/>
  <c r="BH115" i="1" s="1"/>
  <c r="BF116" i="1"/>
  <c r="BF115" i="1" s="1"/>
  <c r="BD116" i="1"/>
  <c r="BD115" i="1" s="1"/>
  <c r="BB116" i="1"/>
  <c r="BB115" i="1" s="1"/>
  <c r="AZ116" i="1"/>
  <c r="AZ115" i="1" s="1"/>
  <c r="AX116" i="1"/>
  <c r="AX115" i="1" s="1"/>
  <c r="AV116" i="1"/>
  <c r="AT116" i="1"/>
  <c r="AT115" i="1" s="1"/>
  <c r="AR116" i="1"/>
  <c r="AR115" i="1" s="1"/>
  <c r="AP116" i="1"/>
  <c r="AP115" i="1" s="1"/>
  <c r="AN116" i="1"/>
  <c r="AN115" i="1" s="1"/>
  <c r="AL116" i="1"/>
  <c r="AL115" i="1" s="1"/>
  <c r="AJ116" i="1"/>
  <c r="AJ115" i="1" s="1"/>
  <c r="AH116" i="1"/>
  <c r="AH115" i="1" s="1"/>
  <c r="AF116" i="1"/>
  <c r="AF115" i="1" s="1"/>
  <c r="AD116" i="1"/>
  <c r="AD115" i="1" s="1"/>
  <c r="AB116" i="1"/>
  <c r="AB115" i="1" s="1"/>
  <c r="Z116" i="1"/>
  <c r="Z115" i="1" s="1"/>
  <c r="X116" i="1"/>
  <c r="X115" i="1" s="1"/>
  <c r="V116" i="1"/>
  <c r="V115" i="1" s="1"/>
  <c r="T116" i="1"/>
  <c r="T115" i="1" s="1"/>
  <c r="R116" i="1"/>
  <c r="R115" i="1" s="1"/>
  <c r="P116" i="1"/>
  <c r="P115" i="1" s="1"/>
  <c r="N116" i="1"/>
  <c r="N115" i="1" s="1"/>
  <c r="L116" i="1"/>
  <c r="L115" i="1" s="1"/>
  <c r="EG115" i="1"/>
  <c r="EF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H115" i="1"/>
  <c r="DG115" i="1"/>
  <c r="DE115" i="1"/>
  <c r="DC115" i="1"/>
  <c r="DA115" i="1"/>
  <c r="CZ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B115" i="1"/>
  <c r="CA115" i="1"/>
  <c r="BY115" i="1"/>
  <c r="BW115" i="1"/>
  <c r="BU115" i="1"/>
  <c r="BT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V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K115" i="1"/>
  <c r="EG114" i="1"/>
  <c r="EF114" i="1"/>
  <c r="ED114" i="1"/>
  <c r="EB114" i="1"/>
  <c r="DZ114" i="1"/>
  <c r="DX114" i="1"/>
  <c r="DV114" i="1"/>
  <c r="DT114" i="1"/>
  <c r="DR114" i="1"/>
  <c r="DP114" i="1"/>
  <c r="DN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L114" i="1"/>
  <c r="EG113" i="1"/>
  <c r="EF113" i="1"/>
  <c r="ED113" i="1"/>
  <c r="EB113" i="1"/>
  <c r="DZ113" i="1"/>
  <c r="DX113" i="1"/>
  <c r="DX112" i="1" s="1"/>
  <c r="DV113" i="1"/>
  <c r="DT113" i="1"/>
  <c r="DR113" i="1"/>
  <c r="DP113" i="1"/>
  <c r="DP112" i="1" s="1"/>
  <c r="DN113" i="1"/>
  <c r="DL113" i="1"/>
  <c r="DJ113" i="1"/>
  <c r="DJ112" i="1" s="1"/>
  <c r="DH113" i="1"/>
  <c r="DH112" i="1" s="1"/>
  <c r="DF113" i="1"/>
  <c r="DF112" i="1" s="1"/>
  <c r="DD113" i="1"/>
  <c r="DB113" i="1"/>
  <c r="DB112" i="1" s="1"/>
  <c r="CZ113" i="1"/>
  <c r="CZ112" i="1" s="1"/>
  <c r="CX113" i="1"/>
  <c r="CX112" i="1" s="1"/>
  <c r="CV113" i="1"/>
  <c r="CT113" i="1"/>
  <c r="CT112" i="1" s="1"/>
  <c r="CR113" i="1"/>
  <c r="CR112" i="1" s="1"/>
  <c r="CP113" i="1"/>
  <c r="CP112" i="1" s="1"/>
  <c r="CN113" i="1"/>
  <c r="CL113" i="1"/>
  <c r="CL112" i="1" s="1"/>
  <c r="CJ113" i="1"/>
  <c r="CJ112" i="1" s="1"/>
  <c r="CH113" i="1"/>
  <c r="CH112" i="1" s="1"/>
  <c r="CF113" i="1"/>
  <c r="CD113" i="1"/>
  <c r="CD112" i="1" s="1"/>
  <c r="CB113" i="1"/>
  <c r="CB112" i="1" s="1"/>
  <c r="BZ113" i="1"/>
  <c r="BZ112" i="1" s="1"/>
  <c r="BX113" i="1"/>
  <c r="BV113" i="1"/>
  <c r="BV112" i="1" s="1"/>
  <c r="BT113" i="1"/>
  <c r="BT112" i="1" s="1"/>
  <c r="BR113" i="1"/>
  <c r="BR112" i="1" s="1"/>
  <c r="BP113" i="1"/>
  <c r="BN113" i="1"/>
  <c r="BN112" i="1" s="1"/>
  <c r="BL113" i="1"/>
  <c r="BL112" i="1" s="1"/>
  <c r="BJ113" i="1"/>
  <c r="BJ112" i="1" s="1"/>
  <c r="BH113" i="1"/>
  <c r="BF113" i="1"/>
  <c r="BF112" i="1" s="1"/>
  <c r="BD113" i="1"/>
  <c r="BD112" i="1" s="1"/>
  <c r="BB113" i="1"/>
  <c r="BB112" i="1" s="1"/>
  <c r="AZ113" i="1"/>
  <c r="AX113" i="1"/>
  <c r="AX112" i="1" s="1"/>
  <c r="AV113" i="1"/>
  <c r="AV112" i="1" s="1"/>
  <c r="AT113" i="1"/>
  <c r="AT112" i="1" s="1"/>
  <c r="AR113" i="1"/>
  <c r="AP113" i="1"/>
  <c r="AP112" i="1" s="1"/>
  <c r="AN113" i="1"/>
  <c r="AN112" i="1" s="1"/>
  <c r="AL113" i="1"/>
  <c r="AL112" i="1" s="1"/>
  <c r="AJ113" i="1"/>
  <c r="AH113" i="1"/>
  <c r="AH112" i="1" s="1"/>
  <c r="AF113" i="1"/>
  <c r="AF112" i="1" s="1"/>
  <c r="AD113" i="1"/>
  <c r="AD112" i="1" s="1"/>
  <c r="AB113" i="1"/>
  <c r="Z113" i="1"/>
  <c r="Z112" i="1" s="1"/>
  <c r="X113" i="1"/>
  <c r="X112" i="1" s="1"/>
  <c r="V113" i="1"/>
  <c r="T113" i="1"/>
  <c r="R113" i="1"/>
  <c r="R112" i="1" s="1"/>
  <c r="P113" i="1"/>
  <c r="P112" i="1" s="1"/>
  <c r="N113" i="1"/>
  <c r="N112" i="1" s="1"/>
  <c r="L113" i="1"/>
  <c r="EG112" i="1"/>
  <c r="EF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K112" i="1"/>
  <c r="EG111" i="1"/>
  <c r="EF111" i="1"/>
  <c r="ED111" i="1"/>
  <c r="EB111" i="1"/>
  <c r="DZ111" i="1"/>
  <c r="DX111" i="1"/>
  <c r="DV111" i="1"/>
  <c r="DT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L111" i="1"/>
  <c r="EG110" i="1"/>
  <c r="EF110" i="1"/>
  <c r="ED110" i="1"/>
  <c r="EB110" i="1"/>
  <c r="DZ110" i="1"/>
  <c r="DX110" i="1"/>
  <c r="DV110" i="1"/>
  <c r="DT110" i="1"/>
  <c r="DR110" i="1"/>
  <c r="DP110" i="1"/>
  <c r="DN110" i="1"/>
  <c r="DL110" i="1"/>
  <c r="DJ110" i="1"/>
  <c r="DH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N110" i="1"/>
  <c r="L110" i="1"/>
  <c r="EG109" i="1"/>
  <c r="EF109" i="1"/>
  <c r="ED109" i="1"/>
  <c r="EB109" i="1"/>
  <c r="DZ109" i="1"/>
  <c r="DX109" i="1"/>
  <c r="DV109" i="1"/>
  <c r="DT109" i="1"/>
  <c r="DR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L109" i="1"/>
  <c r="EG108" i="1"/>
  <c r="EF108" i="1"/>
  <c r="ED108" i="1"/>
  <c r="EB108" i="1"/>
  <c r="DZ108" i="1"/>
  <c r="DX108" i="1"/>
  <c r="DV108" i="1"/>
  <c r="DT108" i="1"/>
  <c r="DR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L108" i="1"/>
  <c r="EG107" i="1"/>
  <c r="EF107" i="1"/>
  <c r="ED107" i="1"/>
  <c r="EB107" i="1"/>
  <c r="DZ107" i="1"/>
  <c r="DX107" i="1"/>
  <c r="DV107" i="1"/>
  <c r="DT107" i="1"/>
  <c r="DR107" i="1"/>
  <c r="DP107" i="1"/>
  <c r="DN107" i="1"/>
  <c r="DL107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EG106" i="1"/>
  <c r="EF106" i="1"/>
  <c r="EF105" i="1" s="1"/>
  <c r="ED106" i="1"/>
  <c r="EB106" i="1"/>
  <c r="DZ106" i="1"/>
  <c r="DX106" i="1"/>
  <c r="DV106" i="1"/>
  <c r="DT106" i="1"/>
  <c r="DR106" i="1"/>
  <c r="DP106" i="1"/>
  <c r="DP105" i="1" s="1"/>
  <c r="DN106" i="1"/>
  <c r="DL106" i="1"/>
  <c r="DJ106" i="1"/>
  <c r="DH106" i="1"/>
  <c r="DF106" i="1"/>
  <c r="DD106" i="1"/>
  <c r="DD105" i="1" s="1"/>
  <c r="DB106" i="1"/>
  <c r="CZ106" i="1"/>
  <c r="CZ105" i="1" s="1"/>
  <c r="CX106" i="1"/>
  <c r="CV106" i="1"/>
  <c r="CT106" i="1"/>
  <c r="CR106" i="1"/>
  <c r="CP106" i="1"/>
  <c r="CN106" i="1"/>
  <c r="CL106" i="1"/>
  <c r="CJ106" i="1"/>
  <c r="CJ105" i="1" s="1"/>
  <c r="CH106" i="1"/>
  <c r="CF106" i="1"/>
  <c r="CD106" i="1"/>
  <c r="CB106" i="1"/>
  <c r="BZ106" i="1"/>
  <c r="BX106" i="1"/>
  <c r="BX105" i="1" s="1"/>
  <c r="BV106" i="1"/>
  <c r="BT106" i="1"/>
  <c r="BT105" i="1" s="1"/>
  <c r="BR106" i="1"/>
  <c r="BP106" i="1"/>
  <c r="BN106" i="1"/>
  <c r="BL106" i="1"/>
  <c r="BJ106" i="1"/>
  <c r="BH106" i="1"/>
  <c r="BF106" i="1"/>
  <c r="BD106" i="1"/>
  <c r="BD105" i="1" s="1"/>
  <c r="BB106" i="1"/>
  <c r="AZ106" i="1"/>
  <c r="AX106" i="1"/>
  <c r="AV106" i="1"/>
  <c r="AT106" i="1"/>
  <c r="AR106" i="1"/>
  <c r="AR105" i="1" s="1"/>
  <c r="AP106" i="1"/>
  <c r="AN106" i="1"/>
  <c r="AN105" i="1" s="1"/>
  <c r="AL106" i="1"/>
  <c r="AJ106" i="1"/>
  <c r="AH106" i="1"/>
  <c r="AF106" i="1"/>
  <c r="AD106" i="1"/>
  <c r="AB106" i="1"/>
  <c r="Z106" i="1"/>
  <c r="X106" i="1"/>
  <c r="X105" i="1" s="1"/>
  <c r="V106" i="1"/>
  <c r="T106" i="1"/>
  <c r="R106" i="1"/>
  <c r="P106" i="1"/>
  <c r="N106" i="1"/>
  <c r="L106" i="1"/>
  <c r="L105" i="1" s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K105" i="1"/>
  <c r="EG104" i="1"/>
  <c r="EF104" i="1"/>
  <c r="ED104" i="1"/>
  <c r="EB104" i="1"/>
  <c r="DZ104" i="1"/>
  <c r="DX104" i="1"/>
  <c r="DV104" i="1"/>
  <c r="DT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L104" i="1"/>
  <c r="EG103" i="1"/>
  <c r="EF103" i="1"/>
  <c r="ED103" i="1"/>
  <c r="EB103" i="1"/>
  <c r="DZ103" i="1"/>
  <c r="DX103" i="1"/>
  <c r="DV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EG102" i="1"/>
  <c r="EF102" i="1"/>
  <c r="ED102" i="1"/>
  <c r="EB102" i="1"/>
  <c r="DZ102" i="1"/>
  <c r="DX102" i="1"/>
  <c r="DV102" i="1"/>
  <c r="DT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EG101" i="1"/>
  <c r="EF101" i="1"/>
  <c r="ED101" i="1"/>
  <c r="EB101" i="1"/>
  <c r="DZ101" i="1"/>
  <c r="DX101" i="1"/>
  <c r="DV101" i="1"/>
  <c r="DT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L101" i="1"/>
  <c r="EG100" i="1"/>
  <c r="EF100" i="1"/>
  <c r="ED100" i="1"/>
  <c r="EB100" i="1"/>
  <c r="DZ100" i="1"/>
  <c r="DX100" i="1"/>
  <c r="DV100" i="1"/>
  <c r="DT100" i="1"/>
  <c r="DR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L100" i="1"/>
  <c r="EG99" i="1"/>
  <c r="EF99" i="1"/>
  <c r="EF98" i="1" s="1"/>
  <c r="ED99" i="1"/>
  <c r="EB99" i="1"/>
  <c r="EB98" i="1" s="1"/>
  <c r="DZ99" i="1"/>
  <c r="DX99" i="1"/>
  <c r="DX98" i="1" s="1"/>
  <c r="DV99" i="1"/>
  <c r="DT99" i="1"/>
  <c r="DT98" i="1" s="1"/>
  <c r="DR99" i="1"/>
  <c r="DP99" i="1"/>
  <c r="DP98" i="1" s="1"/>
  <c r="DN99" i="1"/>
  <c r="DL99" i="1"/>
  <c r="DL98" i="1" s="1"/>
  <c r="DJ99" i="1"/>
  <c r="DJ98" i="1" s="1"/>
  <c r="DH99" i="1"/>
  <c r="DH98" i="1" s="1"/>
  <c r="DF99" i="1"/>
  <c r="DD99" i="1"/>
  <c r="DD98" i="1" s="1"/>
  <c r="DB99" i="1"/>
  <c r="CZ99" i="1"/>
  <c r="CZ98" i="1" s="1"/>
  <c r="CX99" i="1"/>
  <c r="CV99" i="1"/>
  <c r="CV98" i="1" s="1"/>
  <c r="CT99" i="1"/>
  <c r="CR99" i="1"/>
  <c r="CR98" i="1" s="1"/>
  <c r="CP99" i="1"/>
  <c r="CN99" i="1"/>
  <c r="CN98" i="1" s="1"/>
  <c r="CL99" i="1"/>
  <c r="CJ99" i="1"/>
  <c r="CJ98" i="1" s="1"/>
  <c r="CH99" i="1"/>
  <c r="CF99" i="1"/>
  <c r="CF98" i="1" s="1"/>
  <c r="CD99" i="1"/>
  <c r="CD98" i="1" s="1"/>
  <c r="CB99" i="1"/>
  <c r="CB98" i="1" s="1"/>
  <c r="BZ99" i="1"/>
  <c r="BZ98" i="1" s="1"/>
  <c r="BX99" i="1"/>
  <c r="BX98" i="1" s="1"/>
  <c r="BV99" i="1"/>
  <c r="BT99" i="1"/>
  <c r="BT98" i="1" s="1"/>
  <c r="BR99" i="1"/>
  <c r="BP99" i="1"/>
  <c r="BP98" i="1" s="1"/>
  <c r="BN99" i="1"/>
  <c r="BL99" i="1"/>
  <c r="BL98" i="1" s="1"/>
  <c r="BJ99" i="1"/>
  <c r="BH99" i="1"/>
  <c r="BH98" i="1" s="1"/>
  <c r="BF99" i="1"/>
  <c r="BD99" i="1"/>
  <c r="BD98" i="1" s="1"/>
  <c r="BB99" i="1"/>
  <c r="AZ99" i="1"/>
  <c r="AZ98" i="1" s="1"/>
  <c r="AX99" i="1"/>
  <c r="AX98" i="1" s="1"/>
  <c r="AV99" i="1"/>
  <c r="AV98" i="1" s="1"/>
  <c r="AT99" i="1"/>
  <c r="AR99" i="1"/>
  <c r="AR98" i="1" s="1"/>
  <c r="AP99" i="1"/>
  <c r="AN99" i="1"/>
  <c r="AN98" i="1" s="1"/>
  <c r="AL99" i="1"/>
  <c r="AJ99" i="1"/>
  <c r="AJ98" i="1" s="1"/>
  <c r="AH99" i="1"/>
  <c r="AH98" i="1" s="1"/>
  <c r="AF99" i="1"/>
  <c r="AF98" i="1" s="1"/>
  <c r="AD99" i="1"/>
  <c r="AB99" i="1"/>
  <c r="AB98" i="1" s="1"/>
  <c r="Z99" i="1"/>
  <c r="X99" i="1"/>
  <c r="V99" i="1"/>
  <c r="V98" i="1" s="1"/>
  <c r="T99" i="1"/>
  <c r="T98" i="1" s="1"/>
  <c r="R99" i="1"/>
  <c r="P99" i="1"/>
  <c r="P98" i="1" s="1"/>
  <c r="N99" i="1"/>
  <c r="N98" i="1" s="1"/>
  <c r="L99" i="1"/>
  <c r="L98" i="1" s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T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K98" i="1"/>
  <c r="EG97" i="1"/>
  <c r="EF97" i="1"/>
  <c r="ED97" i="1"/>
  <c r="EB97" i="1"/>
  <c r="DZ97" i="1"/>
  <c r="DX97" i="1"/>
  <c r="DV97" i="1"/>
  <c r="DT97" i="1"/>
  <c r="DR97" i="1"/>
  <c r="DP97" i="1"/>
  <c r="DN97" i="1"/>
  <c r="DL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L97" i="1"/>
  <c r="EG96" i="1"/>
  <c r="EF96" i="1"/>
  <c r="ED96" i="1"/>
  <c r="EB96" i="1"/>
  <c r="DZ96" i="1"/>
  <c r="DX96" i="1"/>
  <c r="DV96" i="1"/>
  <c r="DT96" i="1"/>
  <c r="DR96" i="1"/>
  <c r="DP96" i="1"/>
  <c r="DN96" i="1"/>
  <c r="DL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L96" i="1"/>
  <c r="EG95" i="1"/>
  <c r="EF95" i="1"/>
  <c r="ED95" i="1"/>
  <c r="EB95" i="1"/>
  <c r="DZ95" i="1"/>
  <c r="DX95" i="1"/>
  <c r="DV95" i="1"/>
  <c r="DT95" i="1"/>
  <c r="DR95" i="1"/>
  <c r="DP95" i="1"/>
  <c r="DN95" i="1"/>
  <c r="DL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L95" i="1"/>
  <c r="EG94" i="1"/>
  <c r="EF94" i="1"/>
  <c r="ED94" i="1"/>
  <c r="EB94" i="1"/>
  <c r="DZ94" i="1"/>
  <c r="DX94" i="1"/>
  <c r="DV94" i="1"/>
  <c r="DT94" i="1"/>
  <c r="DR94" i="1"/>
  <c r="DP94" i="1"/>
  <c r="DN94" i="1"/>
  <c r="DL94" i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L94" i="1"/>
  <c r="EG93" i="1"/>
  <c r="EF93" i="1"/>
  <c r="ED93" i="1"/>
  <c r="EB93" i="1"/>
  <c r="DZ93" i="1"/>
  <c r="DX93" i="1"/>
  <c r="DV93" i="1"/>
  <c r="DT93" i="1"/>
  <c r="DR93" i="1"/>
  <c r="DP93" i="1"/>
  <c r="DN93" i="1"/>
  <c r="DL93" i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L93" i="1"/>
  <c r="EG92" i="1"/>
  <c r="EF92" i="1"/>
  <c r="ED92" i="1"/>
  <c r="EB92" i="1"/>
  <c r="DZ92" i="1"/>
  <c r="DX92" i="1"/>
  <c r="DV92" i="1"/>
  <c r="DT92" i="1"/>
  <c r="DR92" i="1"/>
  <c r="DP92" i="1"/>
  <c r="DN92" i="1"/>
  <c r="DL92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L92" i="1"/>
  <c r="EG91" i="1"/>
  <c r="EF91" i="1"/>
  <c r="ED91" i="1"/>
  <c r="EB91" i="1"/>
  <c r="DZ91" i="1"/>
  <c r="DX91" i="1"/>
  <c r="DV91" i="1"/>
  <c r="DT91" i="1"/>
  <c r="DR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L91" i="1"/>
  <c r="EG90" i="1"/>
  <c r="EF90" i="1"/>
  <c r="ED90" i="1"/>
  <c r="EB90" i="1"/>
  <c r="DZ90" i="1"/>
  <c r="DX90" i="1"/>
  <c r="DV90" i="1"/>
  <c r="DT90" i="1"/>
  <c r="DR90" i="1"/>
  <c r="DP90" i="1"/>
  <c r="DN90" i="1"/>
  <c r="DL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L90" i="1"/>
  <c r="EG89" i="1"/>
  <c r="EF89" i="1"/>
  <c r="ED89" i="1"/>
  <c r="EB89" i="1"/>
  <c r="DZ89" i="1"/>
  <c r="DX89" i="1"/>
  <c r="DV89" i="1"/>
  <c r="DT89" i="1"/>
  <c r="DR89" i="1"/>
  <c r="DP89" i="1"/>
  <c r="DN89" i="1"/>
  <c r="DL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L89" i="1"/>
  <c r="EG88" i="1"/>
  <c r="EF88" i="1"/>
  <c r="ED88" i="1"/>
  <c r="EB88" i="1"/>
  <c r="DZ88" i="1"/>
  <c r="DX88" i="1"/>
  <c r="DV88" i="1"/>
  <c r="DT88" i="1"/>
  <c r="DR88" i="1"/>
  <c r="DP88" i="1"/>
  <c r="DN88" i="1"/>
  <c r="DL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L88" i="1"/>
  <c r="EG87" i="1"/>
  <c r="EF87" i="1"/>
  <c r="ED87" i="1"/>
  <c r="EB87" i="1"/>
  <c r="DZ87" i="1"/>
  <c r="DX87" i="1"/>
  <c r="DV87" i="1"/>
  <c r="DT87" i="1"/>
  <c r="DR87" i="1"/>
  <c r="DP87" i="1"/>
  <c r="DN87" i="1"/>
  <c r="DL87" i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L87" i="1"/>
  <c r="EG86" i="1"/>
  <c r="EF86" i="1"/>
  <c r="ED86" i="1"/>
  <c r="EB86" i="1"/>
  <c r="DZ86" i="1"/>
  <c r="DX86" i="1"/>
  <c r="DV86" i="1"/>
  <c r="DT86" i="1"/>
  <c r="DR86" i="1"/>
  <c r="DP86" i="1"/>
  <c r="DN86" i="1"/>
  <c r="DL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L86" i="1"/>
  <c r="EG85" i="1"/>
  <c r="EF85" i="1"/>
  <c r="ED85" i="1"/>
  <c r="EB85" i="1"/>
  <c r="DZ85" i="1"/>
  <c r="DX85" i="1"/>
  <c r="DV85" i="1"/>
  <c r="DT85" i="1"/>
  <c r="DR85" i="1"/>
  <c r="DP85" i="1"/>
  <c r="DN85" i="1"/>
  <c r="DL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L85" i="1"/>
  <c r="EG84" i="1"/>
  <c r="EF84" i="1"/>
  <c r="ED84" i="1"/>
  <c r="EB84" i="1"/>
  <c r="DZ84" i="1"/>
  <c r="DX84" i="1"/>
  <c r="DV84" i="1"/>
  <c r="DT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L84" i="1"/>
  <c r="EG83" i="1"/>
  <c r="EF83" i="1"/>
  <c r="ED83" i="1"/>
  <c r="EB83" i="1"/>
  <c r="DZ83" i="1"/>
  <c r="DX83" i="1"/>
  <c r="DV83" i="1"/>
  <c r="DT83" i="1"/>
  <c r="DR83" i="1"/>
  <c r="DP83" i="1"/>
  <c r="DN83" i="1"/>
  <c r="DL83" i="1"/>
  <c r="DJ83" i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L83" i="1"/>
  <c r="EG82" i="1"/>
  <c r="EF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L82" i="1"/>
  <c r="EG81" i="1"/>
  <c r="EF81" i="1"/>
  <c r="ED81" i="1"/>
  <c r="EB81" i="1"/>
  <c r="DZ81" i="1"/>
  <c r="DX81" i="1"/>
  <c r="DV81" i="1"/>
  <c r="DT81" i="1"/>
  <c r="DR81" i="1"/>
  <c r="DP81" i="1"/>
  <c r="DN81" i="1"/>
  <c r="DL81" i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L81" i="1"/>
  <c r="EG80" i="1"/>
  <c r="EF80" i="1"/>
  <c r="ED80" i="1"/>
  <c r="EB80" i="1"/>
  <c r="EB79" i="1" s="1"/>
  <c r="DZ80" i="1"/>
  <c r="DX80" i="1"/>
  <c r="DV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K79" i="1"/>
  <c r="EG78" i="1"/>
  <c r="EF78" i="1"/>
  <c r="ED78" i="1"/>
  <c r="EB78" i="1"/>
  <c r="DZ78" i="1"/>
  <c r="DX78" i="1"/>
  <c r="DV78" i="1"/>
  <c r="DT78" i="1"/>
  <c r="DR78" i="1"/>
  <c r="DP78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L78" i="1"/>
  <c r="EG77" i="1"/>
  <c r="EF77" i="1"/>
  <c r="ED77" i="1"/>
  <c r="EB77" i="1"/>
  <c r="DZ77" i="1"/>
  <c r="DX77" i="1"/>
  <c r="DV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L77" i="1"/>
  <c r="EG76" i="1"/>
  <c r="EF76" i="1"/>
  <c r="ED76" i="1"/>
  <c r="EB76" i="1"/>
  <c r="DZ76" i="1"/>
  <c r="DX76" i="1"/>
  <c r="DV76" i="1"/>
  <c r="DT76" i="1"/>
  <c r="DR76" i="1"/>
  <c r="DP76" i="1"/>
  <c r="DN76" i="1"/>
  <c r="DL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L76" i="1"/>
  <c r="EG75" i="1"/>
  <c r="EF75" i="1"/>
  <c r="EF74" i="1" s="1"/>
  <c r="ED75" i="1"/>
  <c r="EB75" i="1"/>
  <c r="DZ75" i="1"/>
  <c r="DZ74" i="1" s="1"/>
  <c r="DX75" i="1"/>
  <c r="DV75" i="1"/>
  <c r="DT75" i="1"/>
  <c r="DR75" i="1"/>
  <c r="DR74" i="1" s="1"/>
  <c r="DP75" i="1"/>
  <c r="DP74" i="1" s="1"/>
  <c r="DN75" i="1"/>
  <c r="DL75" i="1"/>
  <c r="DJ75" i="1"/>
  <c r="DJ74" i="1" s="1"/>
  <c r="DH75" i="1"/>
  <c r="DF75" i="1"/>
  <c r="DD75" i="1"/>
  <c r="DB75" i="1"/>
  <c r="DB74" i="1" s="1"/>
  <c r="CZ75" i="1"/>
  <c r="CX75" i="1"/>
  <c r="CV75" i="1"/>
  <c r="CT75" i="1"/>
  <c r="CT74" i="1" s="1"/>
  <c r="CR75" i="1"/>
  <c r="CP75" i="1"/>
  <c r="CN75" i="1"/>
  <c r="CL75" i="1"/>
  <c r="CL74" i="1" s="1"/>
  <c r="CJ75" i="1"/>
  <c r="CH75" i="1"/>
  <c r="CF75" i="1"/>
  <c r="CD75" i="1"/>
  <c r="CD74" i="1" s="1"/>
  <c r="CB75" i="1"/>
  <c r="BZ75" i="1"/>
  <c r="BX75" i="1"/>
  <c r="BV75" i="1"/>
  <c r="BV74" i="1" s="1"/>
  <c r="BT75" i="1"/>
  <c r="BR75" i="1"/>
  <c r="BP75" i="1"/>
  <c r="BN75" i="1"/>
  <c r="BN74" i="1" s="1"/>
  <c r="BL75" i="1"/>
  <c r="BJ75" i="1"/>
  <c r="BH75" i="1"/>
  <c r="BF75" i="1"/>
  <c r="BF74" i="1" s="1"/>
  <c r="BD75" i="1"/>
  <c r="BD74" i="1" s="1"/>
  <c r="BB75" i="1"/>
  <c r="AZ75" i="1"/>
  <c r="AX75" i="1"/>
  <c r="AX74" i="1" s="1"/>
  <c r="AV75" i="1"/>
  <c r="AT75" i="1"/>
  <c r="AR75" i="1"/>
  <c r="AP75" i="1"/>
  <c r="AP74" i="1" s="1"/>
  <c r="AN75" i="1"/>
  <c r="AN74" i="1" s="1"/>
  <c r="AL75" i="1"/>
  <c r="AJ75" i="1"/>
  <c r="AH75" i="1"/>
  <c r="AH74" i="1" s="1"/>
  <c r="AF75" i="1"/>
  <c r="AF74" i="1" s="1"/>
  <c r="AD75" i="1"/>
  <c r="AB75" i="1"/>
  <c r="Z75" i="1"/>
  <c r="Z74" i="1" s="1"/>
  <c r="X75" i="1"/>
  <c r="V75" i="1"/>
  <c r="T75" i="1"/>
  <c r="R75" i="1"/>
  <c r="R74" i="1" s="1"/>
  <c r="P75" i="1"/>
  <c r="N75" i="1"/>
  <c r="L75" i="1"/>
  <c r="EE74" i="1"/>
  <c r="EC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J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K74" i="1"/>
  <c r="EG73" i="1"/>
  <c r="EF73" i="1"/>
  <c r="EF72" i="1" s="1"/>
  <c r="ED73" i="1"/>
  <c r="ED72" i="1" s="1"/>
  <c r="EB73" i="1"/>
  <c r="EB72" i="1" s="1"/>
  <c r="DZ73" i="1"/>
  <c r="DZ72" i="1" s="1"/>
  <c r="DX73" i="1"/>
  <c r="DX72" i="1" s="1"/>
  <c r="DV73" i="1"/>
  <c r="DV72" i="1" s="1"/>
  <c r="DT73" i="1"/>
  <c r="DT72" i="1" s="1"/>
  <c r="DR73" i="1"/>
  <c r="DR72" i="1" s="1"/>
  <c r="DP73" i="1"/>
  <c r="DP72" i="1" s="1"/>
  <c r="DN73" i="1"/>
  <c r="DN72" i="1" s="1"/>
  <c r="DL73" i="1"/>
  <c r="DL72" i="1" s="1"/>
  <c r="DJ73" i="1"/>
  <c r="DJ72" i="1" s="1"/>
  <c r="DH73" i="1"/>
  <c r="DH72" i="1" s="1"/>
  <c r="DF73" i="1"/>
  <c r="DF72" i="1" s="1"/>
  <c r="DD73" i="1"/>
  <c r="DD72" i="1" s="1"/>
  <c r="DB73" i="1"/>
  <c r="DB72" i="1" s="1"/>
  <c r="CZ73" i="1"/>
  <c r="CZ72" i="1" s="1"/>
  <c r="CX73" i="1"/>
  <c r="CX72" i="1" s="1"/>
  <c r="CV73" i="1"/>
  <c r="CV72" i="1" s="1"/>
  <c r="CT73" i="1"/>
  <c r="CT72" i="1" s="1"/>
  <c r="CR73" i="1"/>
  <c r="CR72" i="1" s="1"/>
  <c r="CP73" i="1"/>
  <c r="CP72" i="1" s="1"/>
  <c r="CN73" i="1"/>
  <c r="CN72" i="1" s="1"/>
  <c r="CL73" i="1"/>
  <c r="CL72" i="1" s="1"/>
  <c r="CJ73" i="1"/>
  <c r="CJ72" i="1" s="1"/>
  <c r="CH73" i="1"/>
  <c r="CH72" i="1" s="1"/>
  <c r="CF73" i="1"/>
  <c r="CF72" i="1" s="1"/>
  <c r="CD73" i="1"/>
  <c r="CD72" i="1" s="1"/>
  <c r="CB73" i="1"/>
  <c r="CB72" i="1" s="1"/>
  <c r="BZ73" i="1"/>
  <c r="BZ72" i="1" s="1"/>
  <c r="BX73" i="1"/>
  <c r="BX72" i="1" s="1"/>
  <c r="BV73" i="1"/>
  <c r="BV72" i="1" s="1"/>
  <c r="BT73" i="1"/>
  <c r="BR73" i="1"/>
  <c r="BR72" i="1" s="1"/>
  <c r="BP73" i="1"/>
  <c r="BP72" i="1" s="1"/>
  <c r="BN73" i="1"/>
  <c r="BN72" i="1" s="1"/>
  <c r="BL73" i="1"/>
  <c r="BL72" i="1" s="1"/>
  <c r="BJ73" i="1"/>
  <c r="BJ72" i="1" s="1"/>
  <c r="BH73" i="1"/>
  <c r="BH72" i="1" s="1"/>
  <c r="BF73" i="1"/>
  <c r="BF72" i="1" s="1"/>
  <c r="BD73" i="1"/>
  <c r="BD72" i="1" s="1"/>
  <c r="BB73" i="1"/>
  <c r="BB72" i="1" s="1"/>
  <c r="AZ73" i="1"/>
  <c r="AZ72" i="1" s="1"/>
  <c r="AX73" i="1"/>
  <c r="AX72" i="1" s="1"/>
  <c r="AV73" i="1"/>
  <c r="AV72" i="1" s="1"/>
  <c r="AT73" i="1"/>
  <c r="AT72" i="1" s="1"/>
  <c r="AR73" i="1"/>
  <c r="AR72" i="1" s="1"/>
  <c r="AP73" i="1"/>
  <c r="AP72" i="1" s="1"/>
  <c r="AN73" i="1"/>
  <c r="AN72" i="1" s="1"/>
  <c r="AL73" i="1"/>
  <c r="AL72" i="1" s="1"/>
  <c r="AJ73" i="1"/>
  <c r="AJ72" i="1" s="1"/>
  <c r="AH73" i="1"/>
  <c r="AH72" i="1" s="1"/>
  <c r="AF73" i="1"/>
  <c r="AF72" i="1" s="1"/>
  <c r="AD73" i="1"/>
  <c r="AD72" i="1" s="1"/>
  <c r="AB73" i="1"/>
  <c r="AB72" i="1" s="1"/>
  <c r="Z73" i="1"/>
  <c r="Z72" i="1" s="1"/>
  <c r="X73" i="1"/>
  <c r="X72" i="1" s="1"/>
  <c r="V73" i="1"/>
  <c r="V72" i="1" s="1"/>
  <c r="T73" i="1"/>
  <c r="T72" i="1" s="1"/>
  <c r="R73" i="1"/>
  <c r="R72" i="1" s="1"/>
  <c r="P73" i="1"/>
  <c r="P72" i="1" s="1"/>
  <c r="N73" i="1"/>
  <c r="N72" i="1" s="1"/>
  <c r="L73" i="1"/>
  <c r="L72" i="1" s="1"/>
  <c r="EE72" i="1"/>
  <c r="EC72" i="1"/>
  <c r="EA72" i="1"/>
  <c r="DY72" i="1"/>
  <c r="DW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T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K72" i="1"/>
  <c r="EG71" i="1"/>
  <c r="EF71" i="1"/>
  <c r="ED71" i="1"/>
  <c r="EB71" i="1"/>
  <c r="DZ71" i="1"/>
  <c r="DX71" i="1"/>
  <c r="DV71" i="1"/>
  <c r="DT71" i="1"/>
  <c r="DR71" i="1"/>
  <c r="DP71" i="1"/>
  <c r="DN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N71" i="1"/>
  <c r="L71" i="1"/>
  <c r="EG70" i="1"/>
  <c r="EF70" i="1"/>
  <c r="EF69" i="1" s="1"/>
  <c r="ED70" i="1"/>
  <c r="ED69" i="1" s="1"/>
  <c r="EB70" i="1"/>
  <c r="DZ70" i="1"/>
  <c r="DX70" i="1"/>
  <c r="DX69" i="1" s="1"/>
  <c r="DV70" i="1"/>
  <c r="DV69" i="1" s="1"/>
  <c r="DT70" i="1"/>
  <c r="DT69" i="1" s="1"/>
  <c r="DR70" i="1"/>
  <c r="DP70" i="1"/>
  <c r="DN70" i="1"/>
  <c r="DN69" i="1" s="1"/>
  <c r="DL70" i="1"/>
  <c r="DJ70" i="1"/>
  <c r="DH70" i="1"/>
  <c r="DH69" i="1" s="1"/>
  <c r="DF70" i="1"/>
  <c r="DF69" i="1" s="1"/>
  <c r="DD70" i="1"/>
  <c r="DD69" i="1" s="1"/>
  <c r="DB70" i="1"/>
  <c r="CZ70" i="1"/>
  <c r="CZ69" i="1" s="1"/>
  <c r="CX70" i="1"/>
  <c r="CX69" i="1" s="1"/>
  <c r="CV70" i="1"/>
  <c r="CT70" i="1"/>
  <c r="CR70" i="1"/>
  <c r="CP70" i="1"/>
  <c r="CP69" i="1" s="1"/>
  <c r="CN70" i="1"/>
  <c r="CL70" i="1"/>
  <c r="CJ70" i="1"/>
  <c r="CJ69" i="1" s="1"/>
  <c r="CH70" i="1"/>
  <c r="CH69" i="1" s="1"/>
  <c r="CF70" i="1"/>
  <c r="CD70" i="1"/>
  <c r="CB70" i="1"/>
  <c r="CB69" i="1" s="1"/>
  <c r="BZ70" i="1"/>
  <c r="BZ69" i="1" s="1"/>
  <c r="BX70" i="1"/>
  <c r="BV70" i="1"/>
  <c r="BT70" i="1"/>
  <c r="BT69" i="1" s="1"/>
  <c r="BR70" i="1"/>
  <c r="BR69" i="1" s="1"/>
  <c r="BP70" i="1"/>
  <c r="BN70" i="1"/>
  <c r="BL70" i="1"/>
  <c r="BJ70" i="1"/>
  <c r="BJ69" i="1" s="1"/>
  <c r="BH70" i="1"/>
  <c r="BH69" i="1" s="1"/>
  <c r="BF70" i="1"/>
  <c r="BD70" i="1"/>
  <c r="BD69" i="1" s="1"/>
  <c r="BB70" i="1"/>
  <c r="BB69" i="1" s="1"/>
  <c r="AZ70" i="1"/>
  <c r="AX70" i="1"/>
  <c r="AV70" i="1"/>
  <c r="AV69" i="1" s="1"/>
  <c r="AT70" i="1"/>
  <c r="AT69" i="1" s="1"/>
  <c r="AR70" i="1"/>
  <c r="AR69" i="1" s="1"/>
  <c r="AP70" i="1"/>
  <c r="AN70" i="1"/>
  <c r="AN69" i="1" s="1"/>
  <c r="AL70" i="1"/>
  <c r="AL69" i="1" s="1"/>
  <c r="AJ70" i="1"/>
  <c r="AH70" i="1"/>
  <c r="AF70" i="1"/>
  <c r="AF69" i="1" s="1"/>
  <c r="AD70" i="1"/>
  <c r="AD69" i="1" s="1"/>
  <c r="AB70" i="1"/>
  <c r="Z70" i="1"/>
  <c r="X70" i="1"/>
  <c r="X69" i="1" s="1"/>
  <c r="V70" i="1"/>
  <c r="V69" i="1" s="1"/>
  <c r="T70" i="1"/>
  <c r="R70" i="1"/>
  <c r="P70" i="1"/>
  <c r="N70" i="1"/>
  <c r="N69" i="1" s="1"/>
  <c r="L70" i="1"/>
  <c r="EE69" i="1"/>
  <c r="EC69" i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K69" i="1"/>
  <c r="EG68" i="1"/>
  <c r="EF68" i="1"/>
  <c r="ED68" i="1"/>
  <c r="EB68" i="1"/>
  <c r="DZ68" i="1"/>
  <c r="DX68" i="1"/>
  <c r="DV68" i="1"/>
  <c r="DT68" i="1"/>
  <c r="DR68" i="1"/>
  <c r="DP68" i="1"/>
  <c r="DN68" i="1"/>
  <c r="DL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L68" i="1"/>
  <c r="EG67" i="1"/>
  <c r="EF67" i="1"/>
  <c r="EF66" i="1" s="1"/>
  <c r="ED67" i="1"/>
  <c r="ED66" i="1" s="1"/>
  <c r="EB67" i="1"/>
  <c r="EB66" i="1" s="1"/>
  <c r="DZ67" i="1"/>
  <c r="DX67" i="1"/>
  <c r="DX66" i="1" s="1"/>
  <c r="DV67" i="1"/>
  <c r="DV66" i="1" s="1"/>
  <c r="DT67" i="1"/>
  <c r="DT66" i="1" s="1"/>
  <c r="DR67" i="1"/>
  <c r="DP67" i="1"/>
  <c r="DP66" i="1" s="1"/>
  <c r="DN67" i="1"/>
  <c r="DN66" i="1" s="1"/>
  <c r="DL67" i="1"/>
  <c r="DL66" i="1" s="1"/>
  <c r="DJ67" i="1"/>
  <c r="DH67" i="1"/>
  <c r="DH66" i="1" s="1"/>
  <c r="DF67" i="1"/>
  <c r="DF66" i="1" s="1"/>
  <c r="DD67" i="1"/>
  <c r="DD66" i="1" s="1"/>
  <c r="DB67" i="1"/>
  <c r="CZ67" i="1"/>
  <c r="CZ66" i="1" s="1"/>
  <c r="CX67" i="1"/>
  <c r="CX66" i="1" s="1"/>
  <c r="CV67" i="1"/>
  <c r="CV66" i="1" s="1"/>
  <c r="CT67" i="1"/>
  <c r="CR67" i="1"/>
  <c r="CR66" i="1" s="1"/>
  <c r="CP67" i="1"/>
  <c r="CP66" i="1" s="1"/>
  <c r="CN67" i="1"/>
  <c r="CN66" i="1" s="1"/>
  <c r="CL67" i="1"/>
  <c r="CJ67" i="1"/>
  <c r="CJ66" i="1" s="1"/>
  <c r="CH67" i="1"/>
  <c r="CH66" i="1" s="1"/>
  <c r="CF67" i="1"/>
  <c r="CF66" i="1" s="1"/>
  <c r="CD67" i="1"/>
  <c r="CB67" i="1"/>
  <c r="CB66" i="1" s="1"/>
  <c r="BZ67" i="1"/>
  <c r="BZ66" i="1" s="1"/>
  <c r="BX67" i="1"/>
  <c r="BX66" i="1" s="1"/>
  <c r="BV67" i="1"/>
  <c r="BT67" i="1"/>
  <c r="BT66" i="1" s="1"/>
  <c r="BR67" i="1"/>
  <c r="BR66" i="1" s="1"/>
  <c r="BP67" i="1"/>
  <c r="BP66" i="1" s="1"/>
  <c r="BN67" i="1"/>
  <c r="BL67" i="1"/>
  <c r="BL66" i="1" s="1"/>
  <c r="BJ67" i="1"/>
  <c r="BJ66" i="1" s="1"/>
  <c r="BH67" i="1"/>
  <c r="BH66" i="1" s="1"/>
  <c r="BF67" i="1"/>
  <c r="BD67" i="1"/>
  <c r="BD66" i="1" s="1"/>
  <c r="BB67" i="1"/>
  <c r="BB66" i="1" s="1"/>
  <c r="AZ67" i="1"/>
  <c r="AZ66" i="1" s="1"/>
  <c r="AX67" i="1"/>
  <c r="AV67" i="1"/>
  <c r="AV66" i="1" s="1"/>
  <c r="AT67" i="1"/>
  <c r="AT66" i="1" s="1"/>
  <c r="AR67" i="1"/>
  <c r="AR66" i="1" s="1"/>
  <c r="AP67" i="1"/>
  <c r="AN67" i="1"/>
  <c r="AN66" i="1" s="1"/>
  <c r="AL67" i="1"/>
  <c r="AL66" i="1" s="1"/>
  <c r="AJ67" i="1"/>
  <c r="AJ66" i="1" s="1"/>
  <c r="AH67" i="1"/>
  <c r="AF67" i="1"/>
  <c r="AF66" i="1" s="1"/>
  <c r="AD67" i="1"/>
  <c r="AD66" i="1" s="1"/>
  <c r="AB67" i="1"/>
  <c r="AB66" i="1" s="1"/>
  <c r="Z67" i="1"/>
  <c r="X67" i="1"/>
  <c r="X66" i="1" s="1"/>
  <c r="V67" i="1"/>
  <c r="V66" i="1" s="1"/>
  <c r="T67" i="1"/>
  <c r="T66" i="1" s="1"/>
  <c r="R67" i="1"/>
  <c r="P67" i="1"/>
  <c r="P66" i="1" s="1"/>
  <c r="N67" i="1"/>
  <c r="N66" i="1" s="1"/>
  <c r="L67" i="1"/>
  <c r="L66" i="1" s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K66" i="1"/>
  <c r="EG65" i="1"/>
  <c r="EF65" i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L65" i="1"/>
  <c r="EG64" i="1"/>
  <c r="EF64" i="1"/>
  <c r="EF63" i="1" s="1"/>
  <c r="ED64" i="1"/>
  <c r="EB64" i="1"/>
  <c r="EB63" i="1" s="1"/>
  <c r="DZ64" i="1"/>
  <c r="DX64" i="1"/>
  <c r="DX63" i="1" s="1"/>
  <c r="DV64" i="1"/>
  <c r="DT64" i="1"/>
  <c r="DT63" i="1" s="1"/>
  <c r="DR64" i="1"/>
  <c r="DP64" i="1"/>
  <c r="DP63" i="1" s="1"/>
  <c r="DN64" i="1"/>
  <c r="DL64" i="1"/>
  <c r="DL63" i="1" s="1"/>
  <c r="DJ64" i="1"/>
  <c r="DH64" i="1"/>
  <c r="DH63" i="1" s="1"/>
  <c r="DF64" i="1"/>
  <c r="DD64" i="1"/>
  <c r="DD63" i="1" s="1"/>
  <c r="DB64" i="1"/>
  <c r="CZ64" i="1"/>
  <c r="CZ63" i="1" s="1"/>
  <c r="CX64" i="1"/>
  <c r="CV64" i="1"/>
  <c r="CV63" i="1" s="1"/>
  <c r="CT64" i="1"/>
  <c r="CR64" i="1"/>
  <c r="CR63" i="1" s="1"/>
  <c r="CP64" i="1"/>
  <c r="CN64" i="1"/>
  <c r="CN63" i="1" s="1"/>
  <c r="CL64" i="1"/>
  <c r="CJ64" i="1"/>
  <c r="CJ63" i="1" s="1"/>
  <c r="CH64" i="1"/>
  <c r="CF64" i="1"/>
  <c r="CF63" i="1" s="1"/>
  <c r="CD64" i="1"/>
  <c r="CB64" i="1"/>
  <c r="CB63" i="1" s="1"/>
  <c r="BZ64" i="1"/>
  <c r="BX64" i="1"/>
  <c r="BX63" i="1" s="1"/>
  <c r="BV64" i="1"/>
  <c r="BT64" i="1"/>
  <c r="BT63" i="1" s="1"/>
  <c r="BR64" i="1"/>
  <c r="BP64" i="1"/>
  <c r="BP63" i="1" s="1"/>
  <c r="BN64" i="1"/>
  <c r="BL64" i="1"/>
  <c r="BL63" i="1" s="1"/>
  <c r="BJ64" i="1"/>
  <c r="BH64" i="1"/>
  <c r="BH63" i="1" s="1"/>
  <c r="BF64" i="1"/>
  <c r="BD64" i="1"/>
  <c r="BD63" i="1" s="1"/>
  <c r="BB64" i="1"/>
  <c r="AZ64" i="1"/>
  <c r="AZ63" i="1" s="1"/>
  <c r="AX64" i="1"/>
  <c r="AV64" i="1"/>
  <c r="AT64" i="1"/>
  <c r="AR64" i="1"/>
  <c r="AR63" i="1" s="1"/>
  <c r="AP64" i="1"/>
  <c r="AN64" i="1"/>
  <c r="AL64" i="1"/>
  <c r="AJ64" i="1"/>
  <c r="AJ63" i="1" s="1"/>
  <c r="AH64" i="1"/>
  <c r="AF64" i="1"/>
  <c r="AD64" i="1"/>
  <c r="AB64" i="1"/>
  <c r="AB63" i="1" s="1"/>
  <c r="Z64" i="1"/>
  <c r="Z63" i="1" s="1"/>
  <c r="X64" i="1"/>
  <c r="X63" i="1" s="1"/>
  <c r="V64" i="1"/>
  <c r="T64" i="1"/>
  <c r="T63" i="1" s="1"/>
  <c r="R64" i="1"/>
  <c r="R63" i="1" s="1"/>
  <c r="P64" i="1"/>
  <c r="P63" i="1" s="1"/>
  <c r="N64" i="1"/>
  <c r="L64" i="1"/>
  <c r="L63" i="1" s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U63" i="1"/>
  <c r="AS63" i="1"/>
  <c r="AQ63" i="1"/>
  <c r="AO63" i="1"/>
  <c r="AM63" i="1"/>
  <c r="AK63" i="1"/>
  <c r="AI63" i="1"/>
  <c r="AG63" i="1"/>
  <c r="AE63" i="1"/>
  <c r="AC63" i="1"/>
  <c r="Y63" i="1"/>
  <c r="W63" i="1"/>
  <c r="U63" i="1"/>
  <c r="S63" i="1"/>
  <c r="Q63" i="1"/>
  <c r="O63" i="1"/>
  <c r="M63" i="1"/>
  <c r="K63" i="1"/>
  <c r="EG62" i="1"/>
  <c r="EF62" i="1"/>
  <c r="ED62" i="1"/>
  <c r="EB62" i="1"/>
  <c r="DZ62" i="1"/>
  <c r="DX62" i="1"/>
  <c r="DV62" i="1"/>
  <c r="DT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L62" i="1"/>
  <c r="EG61" i="1"/>
  <c r="EF61" i="1"/>
  <c r="ED61" i="1"/>
  <c r="EB61" i="1"/>
  <c r="DZ61" i="1"/>
  <c r="DX61" i="1"/>
  <c r="DV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L61" i="1"/>
  <c r="EG60" i="1"/>
  <c r="EF60" i="1"/>
  <c r="EF59" i="1" s="1"/>
  <c r="ED60" i="1"/>
  <c r="ED59" i="1" s="1"/>
  <c r="EB60" i="1"/>
  <c r="EB59" i="1" s="1"/>
  <c r="DZ60" i="1"/>
  <c r="DX60" i="1"/>
  <c r="DV60" i="1"/>
  <c r="DV59" i="1" s="1"/>
  <c r="DT60" i="1"/>
  <c r="DT59" i="1" s="1"/>
  <c r="DR60" i="1"/>
  <c r="DP60" i="1"/>
  <c r="DP59" i="1" s="1"/>
  <c r="DN60" i="1"/>
  <c r="DN59" i="1" s="1"/>
  <c r="DL60" i="1"/>
  <c r="DL59" i="1" s="1"/>
  <c r="DJ60" i="1"/>
  <c r="DH60" i="1"/>
  <c r="DF60" i="1"/>
  <c r="DF59" i="1" s="1"/>
  <c r="DD60" i="1"/>
  <c r="DD59" i="1" s="1"/>
  <c r="DB60" i="1"/>
  <c r="CZ60" i="1"/>
  <c r="CZ59" i="1" s="1"/>
  <c r="CX60" i="1"/>
  <c r="CX59" i="1" s="1"/>
  <c r="CV60" i="1"/>
  <c r="CV59" i="1" s="1"/>
  <c r="CT60" i="1"/>
  <c r="CR60" i="1"/>
  <c r="CP60" i="1"/>
  <c r="CP59" i="1" s="1"/>
  <c r="CN60" i="1"/>
  <c r="CN59" i="1" s="1"/>
  <c r="CL60" i="1"/>
  <c r="CJ60" i="1"/>
  <c r="CJ59" i="1" s="1"/>
  <c r="CH60" i="1"/>
  <c r="CH59" i="1" s="1"/>
  <c r="CF60" i="1"/>
  <c r="CF59" i="1" s="1"/>
  <c r="CD60" i="1"/>
  <c r="CB60" i="1"/>
  <c r="BZ60" i="1"/>
  <c r="BZ59" i="1" s="1"/>
  <c r="BX60" i="1"/>
  <c r="BX59" i="1" s="1"/>
  <c r="BV60" i="1"/>
  <c r="BT60" i="1"/>
  <c r="BT59" i="1" s="1"/>
  <c r="BR60" i="1"/>
  <c r="BR59" i="1" s="1"/>
  <c r="BP60" i="1"/>
  <c r="BP59" i="1" s="1"/>
  <c r="BN60" i="1"/>
  <c r="BL60" i="1"/>
  <c r="BJ60" i="1"/>
  <c r="BJ59" i="1" s="1"/>
  <c r="BH60" i="1"/>
  <c r="BH59" i="1" s="1"/>
  <c r="BF60" i="1"/>
  <c r="BD60" i="1"/>
  <c r="BD59" i="1" s="1"/>
  <c r="BB60" i="1"/>
  <c r="BB59" i="1" s="1"/>
  <c r="AZ60" i="1"/>
  <c r="AZ59" i="1" s="1"/>
  <c r="AX60" i="1"/>
  <c r="AV60" i="1"/>
  <c r="AT60" i="1"/>
  <c r="AT59" i="1" s="1"/>
  <c r="AR60" i="1"/>
  <c r="AR59" i="1" s="1"/>
  <c r="AP60" i="1"/>
  <c r="AN60" i="1"/>
  <c r="AL60" i="1"/>
  <c r="AL59" i="1" s="1"/>
  <c r="AJ60" i="1"/>
  <c r="AJ59" i="1" s="1"/>
  <c r="AH60" i="1"/>
  <c r="AH59" i="1" s="1"/>
  <c r="AF60" i="1"/>
  <c r="AF59" i="1" s="1"/>
  <c r="AD60" i="1"/>
  <c r="AD59" i="1" s="1"/>
  <c r="AB60" i="1"/>
  <c r="AB59" i="1" s="1"/>
  <c r="Z60" i="1"/>
  <c r="Z59" i="1" s="1"/>
  <c r="X60" i="1"/>
  <c r="X59" i="1" s="1"/>
  <c r="V60" i="1"/>
  <c r="V59" i="1" s="1"/>
  <c r="T60" i="1"/>
  <c r="T59" i="1" s="1"/>
  <c r="R60" i="1"/>
  <c r="R59" i="1" s="1"/>
  <c r="P60" i="1"/>
  <c r="P59" i="1" s="1"/>
  <c r="N60" i="1"/>
  <c r="N59" i="1" s="1"/>
  <c r="L60" i="1"/>
  <c r="L59" i="1" s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K59" i="1"/>
  <c r="EG58" i="1"/>
  <c r="EF58" i="1"/>
  <c r="ED58" i="1"/>
  <c r="EB58" i="1"/>
  <c r="DZ58" i="1"/>
  <c r="DX58" i="1"/>
  <c r="DV58" i="1"/>
  <c r="DT58" i="1"/>
  <c r="DR58" i="1"/>
  <c r="DP58" i="1"/>
  <c r="DN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L58" i="1"/>
  <c r="EG57" i="1"/>
  <c r="EF57" i="1"/>
  <c r="ED57" i="1"/>
  <c r="EB57" i="1"/>
  <c r="DZ57" i="1"/>
  <c r="DX57" i="1"/>
  <c r="DV57" i="1"/>
  <c r="DT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L57" i="1"/>
  <c r="EG56" i="1"/>
  <c r="EF56" i="1"/>
  <c r="ED56" i="1"/>
  <c r="EB56" i="1"/>
  <c r="DZ56" i="1"/>
  <c r="DX56" i="1"/>
  <c r="DV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N56" i="1"/>
  <c r="L56" i="1"/>
  <c r="EG55" i="1"/>
  <c r="EF55" i="1"/>
  <c r="ED55" i="1"/>
  <c r="EB55" i="1"/>
  <c r="DZ55" i="1"/>
  <c r="DX55" i="1"/>
  <c r="DV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EG54" i="1"/>
  <c r="EF54" i="1"/>
  <c r="ED54" i="1"/>
  <c r="EB54" i="1"/>
  <c r="DZ54" i="1"/>
  <c r="DX54" i="1"/>
  <c r="DV54" i="1"/>
  <c r="DT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L54" i="1"/>
  <c r="EG53" i="1"/>
  <c r="EF53" i="1"/>
  <c r="ED53" i="1"/>
  <c r="EB53" i="1"/>
  <c r="DZ53" i="1"/>
  <c r="DX53" i="1"/>
  <c r="DV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EG52" i="1"/>
  <c r="EF52" i="1"/>
  <c r="ED52" i="1"/>
  <c r="EB52" i="1"/>
  <c r="DZ52" i="1"/>
  <c r="DX52" i="1"/>
  <c r="DV52" i="1"/>
  <c r="DT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L52" i="1"/>
  <c r="EG51" i="1"/>
  <c r="EF51" i="1"/>
  <c r="ED51" i="1"/>
  <c r="EB51" i="1"/>
  <c r="DZ51" i="1"/>
  <c r="DX51" i="1"/>
  <c r="DV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L51" i="1"/>
  <c r="EG50" i="1"/>
  <c r="EF50" i="1"/>
  <c r="ED50" i="1"/>
  <c r="EB50" i="1"/>
  <c r="DZ50" i="1"/>
  <c r="DX50" i="1"/>
  <c r="DV50" i="1"/>
  <c r="DT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EG49" i="1"/>
  <c r="EF49" i="1"/>
  <c r="EF48" i="1" s="1"/>
  <c r="ED49" i="1"/>
  <c r="EB49" i="1"/>
  <c r="DZ49" i="1"/>
  <c r="DX49" i="1"/>
  <c r="DV49" i="1"/>
  <c r="DT49" i="1"/>
  <c r="DT48" i="1" s="1"/>
  <c r="DR49" i="1"/>
  <c r="DP49" i="1"/>
  <c r="DN49" i="1"/>
  <c r="DL49" i="1"/>
  <c r="DJ49" i="1"/>
  <c r="DH49" i="1"/>
  <c r="DF49" i="1"/>
  <c r="DD49" i="1"/>
  <c r="DD48" i="1" s="1"/>
  <c r="DB49" i="1"/>
  <c r="CZ49" i="1"/>
  <c r="CX49" i="1"/>
  <c r="CV49" i="1"/>
  <c r="CV48" i="1" s="1"/>
  <c r="CT49" i="1"/>
  <c r="CR49" i="1"/>
  <c r="CP49" i="1"/>
  <c r="CN49" i="1"/>
  <c r="CN48" i="1" s="1"/>
  <c r="CL49" i="1"/>
  <c r="CJ49" i="1"/>
  <c r="CH49" i="1"/>
  <c r="CF49" i="1"/>
  <c r="CF48" i="1" s="1"/>
  <c r="CD49" i="1"/>
  <c r="CB49" i="1"/>
  <c r="BZ49" i="1"/>
  <c r="BX49" i="1"/>
  <c r="BX48" i="1" s="1"/>
  <c r="BV49" i="1"/>
  <c r="BT49" i="1"/>
  <c r="BT48" i="1" s="1"/>
  <c r="BR49" i="1"/>
  <c r="BP49" i="1"/>
  <c r="BP48" i="1" s="1"/>
  <c r="BN49" i="1"/>
  <c r="BL49" i="1"/>
  <c r="BJ49" i="1"/>
  <c r="BH49" i="1"/>
  <c r="BH48" i="1" s="1"/>
  <c r="BF49" i="1"/>
  <c r="BD49" i="1"/>
  <c r="BB49" i="1"/>
  <c r="AZ49" i="1"/>
  <c r="AZ48" i="1" s="1"/>
  <c r="AX49" i="1"/>
  <c r="AV49" i="1"/>
  <c r="AT49" i="1"/>
  <c r="AR49" i="1"/>
  <c r="AR48" i="1" s="1"/>
  <c r="AP49" i="1"/>
  <c r="AN49" i="1"/>
  <c r="AL49" i="1"/>
  <c r="AJ49" i="1"/>
  <c r="AJ48" i="1" s="1"/>
  <c r="AH49" i="1"/>
  <c r="AF49" i="1"/>
  <c r="AD49" i="1"/>
  <c r="AB49" i="1"/>
  <c r="AB48" i="1" s="1"/>
  <c r="Z49" i="1"/>
  <c r="X49" i="1"/>
  <c r="V49" i="1"/>
  <c r="T49" i="1"/>
  <c r="T48" i="1" s="1"/>
  <c r="R49" i="1"/>
  <c r="P49" i="1"/>
  <c r="N49" i="1"/>
  <c r="L49" i="1"/>
  <c r="L48" i="1" s="1"/>
  <c r="EE48" i="1"/>
  <c r="EC48" i="1"/>
  <c r="EA48" i="1"/>
  <c r="DY48" i="1"/>
  <c r="DW48" i="1"/>
  <c r="DU48" i="1"/>
  <c r="DS48" i="1"/>
  <c r="DQ48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K48" i="1"/>
  <c r="EG47" i="1"/>
  <c r="EF47" i="1"/>
  <c r="ED47" i="1"/>
  <c r="EB47" i="1"/>
  <c r="DZ47" i="1"/>
  <c r="DX47" i="1"/>
  <c r="DV47" i="1"/>
  <c r="DT47" i="1"/>
  <c r="DR47" i="1"/>
  <c r="DP47" i="1"/>
  <c r="DN47" i="1"/>
  <c r="DL47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L47" i="1"/>
  <c r="EG46" i="1"/>
  <c r="EF46" i="1"/>
  <c r="EF45" i="1" s="1"/>
  <c r="ED46" i="1"/>
  <c r="ED45" i="1" s="1"/>
  <c r="EB46" i="1"/>
  <c r="EB45" i="1" s="1"/>
  <c r="DZ46" i="1"/>
  <c r="DX46" i="1"/>
  <c r="DV46" i="1"/>
  <c r="DV45" i="1" s="1"/>
  <c r="DT46" i="1"/>
  <c r="DT45" i="1" s="1"/>
  <c r="DR46" i="1"/>
  <c r="DP46" i="1"/>
  <c r="DP45" i="1" s="1"/>
  <c r="DN46" i="1"/>
  <c r="DN45" i="1" s="1"/>
  <c r="DL46" i="1"/>
  <c r="DL45" i="1" s="1"/>
  <c r="DJ46" i="1"/>
  <c r="DH46" i="1"/>
  <c r="DF46" i="1"/>
  <c r="DF45" i="1" s="1"/>
  <c r="DD46" i="1"/>
  <c r="DD45" i="1" s="1"/>
  <c r="DB46" i="1"/>
  <c r="CZ46" i="1"/>
  <c r="CZ45" i="1" s="1"/>
  <c r="CX46" i="1"/>
  <c r="CX45" i="1" s="1"/>
  <c r="CV46" i="1"/>
  <c r="CV45" i="1" s="1"/>
  <c r="CT46" i="1"/>
  <c r="CR46" i="1"/>
  <c r="CP46" i="1"/>
  <c r="CP45" i="1" s="1"/>
  <c r="CN46" i="1"/>
  <c r="CN45" i="1" s="1"/>
  <c r="CL46" i="1"/>
  <c r="CJ46" i="1"/>
  <c r="CJ45" i="1" s="1"/>
  <c r="CH46" i="1"/>
  <c r="CH45" i="1" s="1"/>
  <c r="CF46" i="1"/>
  <c r="CF45" i="1" s="1"/>
  <c r="CD46" i="1"/>
  <c r="CB46" i="1"/>
  <c r="BZ46" i="1"/>
  <c r="BZ45" i="1" s="1"/>
  <c r="BX46" i="1"/>
  <c r="BX45" i="1" s="1"/>
  <c r="BV46" i="1"/>
  <c r="BT46" i="1"/>
  <c r="BT45" i="1" s="1"/>
  <c r="BR46" i="1"/>
  <c r="BR45" i="1" s="1"/>
  <c r="BP46" i="1"/>
  <c r="BP45" i="1" s="1"/>
  <c r="BN46" i="1"/>
  <c r="BL46" i="1"/>
  <c r="BJ46" i="1"/>
  <c r="BJ45" i="1" s="1"/>
  <c r="BH46" i="1"/>
  <c r="BH45" i="1" s="1"/>
  <c r="BF46" i="1"/>
  <c r="BD46" i="1"/>
  <c r="BD45" i="1" s="1"/>
  <c r="BB46" i="1"/>
  <c r="BB45" i="1" s="1"/>
  <c r="AZ46" i="1"/>
  <c r="AZ45" i="1" s="1"/>
  <c r="AX46" i="1"/>
  <c r="AV46" i="1"/>
  <c r="AT46" i="1"/>
  <c r="AT45" i="1" s="1"/>
  <c r="AR46" i="1"/>
  <c r="AR45" i="1" s="1"/>
  <c r="AP46" i="1"/>
  <c r="AN46" i="1"/>
  <c r="AN45" i="1" s="1"/>
  <c r="AL46" i="1"/>
  <c r="AL45" i="1" s="1"/>
  <c r="AJ46" i="1"/>
  <c r="AJ45" i="1" s="1"/>
  <c r="AH46" i="1"/>
  <c r="AF46" i="1"/>
  <c r="AD46" i="1"/>
  <c r="AD45" i="1" s="1"/>
  <c r="AB46" i="1"/>
  <c r="AB45" i="1" s="1"/>
  <c r="Z46" i="1"/>
  <c r="X46" i="1"/>
  <c r="X45" i="1" s="1"/>
  <c r="V46" i="1"/>
  <c r="V45" i="1" s="1"/>
  <c r="T46" i="1"/>
  <c r="T45" i="1" s="1"/>
  <c r="R46" i="1"/>
  <c r="P46" i="1"/>
  <c r="N46" i="1"/>
  <c r="N45" i="1" s="1"/>
  <c r="L46" i="1"/>
  <c r="L45" i="1" s="1"/>
  <c r="EE45" i="1"/>
  <c r="EC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K45" i="1"/>
  <c r="EG44" i="1"/>
  <c r="EF44" i="1"/>
  <c r="EF43" i="1" s="1"/>
  <c r="ED44" i="1"/>
  <c r="ED43" i="1" s="1"/>
  <c r="EB44" i="1"/>
  <c r="EB43" i="1" s="1"/>
  <c r="DZ44" i="1"/>
  <c r="DZ43" i="1" s="1"/>
  <c r="DX44" i="1"/>
  <c r="DX43" i="1" s="1"/>
  <c r="DV44" i="1"/>
  <c r="DV43" i="1" s="1"/>
  <c r="DT44" i="1"/>
  <c r="DT43" i="1" s="1"/>
  <c r="DR44" i="1"/>
  <c r="DR43" i="1" s="1"/>
  <c r="DP44" i="1"/>
  <c r="DP43" i="1" s="1"/>
  <c r="DN44" i="1"/>
  <c r="DN43" i="1" s="1"/>
  <c r="DL44" i="1"/>
  <c r="DL43" i="1" s="1"/>
  <c r="DJ44" i="1"/>
  <c r="DJ43" i="1" s="1"/>
  <c r="DH44" i="1"/>
  <c r="DH43" i="1" s="1"/>
  <c r="DF44" i="1"/>
  <c r="DF43" i="1" s="1"/>
  <c r="DD44" i="1"/>
  <c r="DD43" i="1" s="1"/>
  <c r="DB44" i="1"/>
  <c r="DB43" i="1" s="1"/>
  <c r="CZ44" i="1"/>
  <c r="CZ43" i="1" s="1"/>
  <c r="CX44" i="1"/>
  <c r="CX43" i="1" s="1"/>
  <c r="CV44" i="1"/>
  <c r="CV43" i="1" s="1"/>
  <c r="CT44" i="1"/>
  <c r="CT43" i="1" s="1"/>
  <c r="CR44" i="1"/>
  <c r="CR43" i="1" s="1"/>
  <c r="CP44" i="1"/>
  <c r="CP43" i="1" s="1"/>
  <c r="CN44" i="1"/>
  <c r="CN43" i="1" s="1"/>
  <c r="CL44" i="1"/>
  <c r="CL43" i="1" s="1"/>
  <c r="CJ44" i="1"/>
  <c r="CJ43" i="1" s="1"/>
  <c r="CH44" i="1"/>
  <c r="CH43" i="1" s="1"/>
  <c r="CF44" i="1"/>
  <c r="CF43" i="1" s="1"/>
  <c r="CD44" i="1"/>
  <c r="CD43" i="1" s="1"/>
  <c r="CB44" i="1"/>
  <c r="CB43" i="1" s="1"/>
  <c r="BZ44" i="1"/>
  <c r="BZ43" i="1" s="1"/>
  <c r="BX44" i="1"/>
  <c r="BX43" i="1" s="1"/>
  <c r="BV44" i="1"/>
  <c r="BV43" i="1" s="1"/>
  <c r="BT44" i="1"/>
  <c r="BT43" i="1" s="1"/>
  <c r="BR44" i="1"/>
  <c r="BR43" i="1" s="1"/>
  <c r="BP44" i="1"/>
  <c r="BP43" i="1" s="1"/>
  <c r="BN44" i="1"/>
  <c r="BN43" i="1" s="1"/>
  <c r="BL44" i="1"/>
  <c r="BL43" i="1" s="1"/>
  <c r="BJ44" i="1"/>
  <c r="BJ43" i="1" s="1"/>
  <c r="BH44" i="1"/>
  <c r="BH43" i="1" s="1"/>
  <c r="BF44" i="1"/>
  <c r="BF43" i="1" s="1"/>
  <c r="BD44" i="1"/>
  <c r="BD43" i="1" s="1"/>
  <c r="BB44" i="1"/>
  <c r="BB43" i="1" s="1"/>
  <c r="AZ44" i="1"/>
  <c r="AZ43" i="1" s="1"/>
  <c r="AX44" i="1"/>
  <c r="AX43" i="1" s="1"/>
  <c r="AV44" i="1"/>
  <c r="AV43" i="1" s="1"/>
  <c r="AT44" i="1"/>
  <c r="AT43" i="1" s="1"/>
  <c r="AR44" i="1"/>
  <c r="AR43" i="1" s="1"/>
  <c r="AP44" i="1"/>
  <c r="AP43" i="1" s="1"/>
  <c r="AN44" i="1"/>
  <c r="AN43" i="1" s="1"/>
  <c r="AL44" i="1"/>
  <c r="AL43" i="1" s="1"/>
  <c r="AJ44" i="1"/>
  <c r="AJ43" i="1" s="1"/>
  <c r="AH44" i="1"/>
  <c r="AH43" i="1" s="1"/>
  <c r="AF44" i="1"/>
  <c r="AF43" i="1" s="1"/>
  <c r="AD44" i="1"/>
  <c r="AD43" i="1" s="1"/>
  <c r="AB44" i="1"/>
  <c r="AB43" i="1" s="1"/>
  <c r="Z44" i="1"/>
  <c r="Z43" i="1" s="1"/>
  <c r="X44" i="1"/>
  <c r="X43" i="1" s="1"/>
  <c r="V44" i="1"/>
  <c r="V43" i="1" s="1"/>
  <c r="T44" i="1"/>
  <c r="T43" i="1" s="1"/>
  <c r="R44" i="1"/>
  <c r="R43" i="1" s="1"/>
  <c r="P44" i="1"/>
  <c r="P43" i="1" s="1"/>
  <c r="N44" i="1"/>
  <c r="N43" i="1" s="1"/>
  <c r="L44" i="1"/>
  <c r="L43" i="1" s="1"/>
  <c r="EE43" i="1"/>
  <c r="EC43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K43" i="1"/>
  <c r="EG42" i="1"/>
  <c r="EF42" i="1"/>
  <c r="ED42" i="1"/>
  <c r="EB42" i="1"/>
  <c r="DZ42" i="1"/>
  <c r="DX42" i="1"/>
  <c r="DV42" i="1"/>
  <c r="DT42" i="1"/>
  <c r="DR42" i="1"/>
  <c r="DP42" i="1"/>
  <c r="DN42" i="1"/>
  <c r="DL42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L42" i="1"/>
  <c r="EG41" i="1"/>
  <c r="EF41" i="1"/>
  <c r="EF40" i="1" s="1"/>
  <c r="ED41" i="1"/>
  <c r="ED40" i="1" s="1"/>
  <c r="EB41" i="1"/>
  <c r="EB40" i="1" s="1"/>
  <c r="DZ41" i="1"/>
  <c r="DZ40" i="1" s="1"/>
  <c r="DX41" i="1"/>
  <c r="DX40" i="1" s="1"/>
  <c r="DV41" i="1"/>
  <c r="DV40" i="1" s="1"/>
  <c r="DT41" i="1"/>
  <c r="DT40" i="1" s="1"/>
  <c r="DR41" i="1"/>
  <c r="DR40" i="1" s="1"/>
  <c r="DP41" i="1"/>
  <c r="DP40" i="1" s="1"/>
  <c r="DN41" i="1"/>
  <c r="DN40" i="1" s="1"/>
  <c r="DL41" i="1"/>
  <c r="DL40" i="1" s="1"/>
  <c r="DJ41" i="1"/>
  <c r="DJ40" i="1" s="1"/>
  <c r="DH41" i="1"/>
  <c r="DH40" i="1" s="1"/>
  <c r="DF41" i="1"/>
  <c r="DF40" i="1" s="1"/>
  <c r="DD41" i="1"/>
  <c r="DD40" i="1" s="1"/>
  <c r="DB41" i="1"/>
  <c r="DB40" i="1" s="1"/>
  <c r="CZ41" i="1"/>
  <c r="CZ40" i="1" s="1"/>
  <c r="CX41" i="1"/>
  <c r="CX40" i="1" s="1"/>
  <c r="CV41" i="1"/>
  <c r="CV40" i="1" s="1"/>
  <c r="CT41" i="1"/>
  <c r="CT40" i="1" s="1"/>
  <c r="CR41" i="1"/>
  <c r="CR40" i="1" s="1"/>
  <c r="CP41" i="1"/>
  <c r="CP40" i="1" s="1"/>
  <c r="CN41" i="1"/>
  <c r="CN40" i="1" s="1"/>
  <c r="CL41" i="1"/>
  <c r="CJ41" i="1"/>
  <c r="CJ40" i="1" s="1"/>
  <c r="CH41" i="1"/>
  <c r="CH40" i="1" s="1"/>
  <c r="CF41" i="1"/>
  <c r="CF40" i="1" s="1"/>
  <c r="CD41" i="1"/>
  <c r="CD40" i="1" s="1"/>
  <c r="CB41" i="1"/>
  <c r="CB40" i="1" s="1"/>
  <c r="BZ41" i="1"/>
  <c r="BZ40" i="1" s="1"/>
  <c r="BX41" i="1"/>
  <c r="BX40" i="1" s="1"/>
  <c r="BV41" i="1"/>
  <c r="BV40" i="1" s="1"/>
  <c r="BT41" i="1"/>
  <c r="BT40" i="1" s="1"/>
  <c r="BR41" i="1"/>
  <c r="BR40" i="1" s="1"/>
  <c r="BP41" i="1"/>
  <c r="BP40" i="1" s="1"/>
  <c r="BN41" i="1"/>
  <c r="BN40" i="1" s="1"/>
  <c r="BL41" i="1"/>
  <c r="BL40" i="1" s="1"/>
  <c r="BJ41" i="1"/>
  <c r="BJ40" i="1" s="1"/>
  <c r="BH41" i="1"/>
  <c r="BH40" i="1" s="1"/>
  <c r="BF41" i="1"/>
  <c r="BF40" i="1" s="1"/>
  <c r="BD41" i="1"/>
  <c r="BD40" i="1" s="1"/>
  <c r="BB41" i="1"/>
  <c r="BB40" i="1" s="1"/>
  <c r="AZ41" i="1"/>
  <c r="AZ40" i="1" s="1"/>
  <c r="AX41" i="1"/>
  <c r="AX40" i="1" s="1"/>
  <c r="AV41" i="1"/>
  <c r="AV40" i="1" s="1"/>
  <c r="AT41" i="1"/>
  <c r="AT40" i="1" s="1"/>
  <c r="AR41" i="1"/>
  <c r="AR40" i="1" s="1"/>
  <c r="AP41" i="1"/>
  <c r="AP40" i="1" s="1"/>
  <c r="AN41" i="1"/>
  <c r="AN40" i="1" s="1"/>
  <c r="AL41" i="1"/>
  <c r="AL40" i="1" s="1"/>
  <c r="AJ41" i="1"/>
  <c r="AJ40" i="1" s="1"/>
  <c r="AH41" i="1"/>
  <c r="AH40" i="1" s="1"/>
  <c r="AF41" i="1"/>
  <c r="AF40" i="1" s="1"/>
  <c r="AD41" i="1"/>
  <c r="AD40" i="1" s="1"/>
  <c r="AB41" i="1"/>
  <c r="AB40" i="1" s="1"/>
  <c r="Z41" i="1"/>
  <c r="Z40" i="1" s="1"/>
  <c r="X41" i="1"/>
  <c r="X40" i="1" s="1"/>
  <c r="V41" i="1"/>
  <c r="V40" i="1" s="1"/>
  <c r="T41" i="1"/>
  <c r="T40" i="1" s="1"/>
  <c r="R41" i="1"/>
  <c r="R40" i="1" s="1"/>
  <c r="P41" i="1"/>
  <c r="P40" i="1" s="1"/>
  <c r="N41" i="1"/>
  <c r="N40" i="1" s="1"/>
  <c r="L41" i="1"/>
  <c r="L40" i="1" s="1"/>
  <c r="EE40" i="1"/>
  <c r="EC40" i="1"/>
  <c r="EA40" i="1"/>
  <c r="DY40" i="1"/>
  <c r="DW40" i="1"/>
  <c r="DU40" i="1"/>
  <c r="DS40" i="1"/>
  <c r="DQ40" i="1"/>
  <c r="DO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K40" i="1"/>
  <c r="EG39" i="1"/>
  <c r="EF39" i="1"/>
  <c r="ED39" i="1"/>
  <c r="EB39" i="1"/>
  <c r="DZ39" i="1"/>
  <c r="DX39" i="1"/>
  <c r="DV39" i="1"/>
  <c r="DT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EG38" i="1"/>
  <c r="EF38" i="1"/>
  <c r="ED38" i="1"/>
  <c r="EB38" i="1"/>
  <c r="DZ38" i="1"/>
  <c r="DX38" i="1"/>
  <c r="DV38" i="1"/>
  <c r="DT38" i="1"/>
  <c r="DR38" i="1"/>
  <c r="DP38" i="1"/>
  <c r="DN38" i="1"/>
  <c r="DL38" i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L38" i="1"/>
  <c r="EG37" i="1"/>
  <c r="EF37" i="1"/>
  <c r="ED37" i="1"/>
  <c r="ED36" i="1" s="1"/>
  <c r="EB37" i="1"/>
  <c r="DZ37" i="1"/>
  <c r="DX37" i="1"/>
  <c r="DX36" i="1" s="1"/>
  <c r="DV37" i="1"/>
  <c r="DV36" i="1" s="1"/>
  <c r="DT37" i="1"/>
  <c r="DT36" i="1" s="1"/>
  <c r="DR37" i="1"/>
  <c r="DP37" i="1"/>
  <c r="DP36" i="1" s="1"/>
  <c r="DN37" i="1"/>
  <c r="DN36" i="1" s="1"/>
  <c r="DL37" i="1"/>
  <c r="DJ37" i="1"/>
  <c r="DH37" i="1"/>
  <c r="DH36" i="1" s="1"/>
  <c r="DF37" i="1"/>
  <c r="DF36" i="1" s="1"/>
  <c r="DD37" i="1"/>
  <c r="DD36" i="1" s="1"/>
  <c r="DB37" i="1"/>
  <c r="CZ37" i="1"/>
  <c r="CZ36" i="1" s="1"/>
  <c r="CX37" i="1"/>
  <c r="CX36" i="1" s="1"/>
  <c r="CV37" i="1"/>
  <c r="CT37" i="1"/>
  <c r="CR37" i="1"/>
  <c r="CR36" i="1" s="1"/>
  <c r="CP37" i="1"/>
  <c r="CP36" i="1" s="1"/>
  <c r="CN37" i="1"/>
  <c r="CN36" i="1" s="1"/>
  <c r="CL37" i="1"/>
  <c r="CJ37" i="1"/>
  <c r="CJ36" i="1" s="1"/>
  <c r="CH37" i="1"/>
  <c r="CH36" i="1" s="1"/>
  <c r="CF37" i="1"/>
  <c r="CD37" i="1"/>
  <c r="CB37" i="1"/>
  <c r="CB36" i="1" s="1"/>
  <c r="BZ37" i="1"/>
  <c r="BZ36" i="1" s="1"/>
  <c r="BX37" i="1"/>
  <c r="BX36" i="1" s="1"/>
  <c r="BV37" i="1"/>
  <c r="BT37" i="1"/>
  <c r="BT36" i="1" s="1"/>
  <c r="BR37" i="1"/>
  <c r="BR36" i="1" s="1"/>
  <c r="BP37" i="1"/>
  <c r="BN37" i="1"/>
  <c r="BL37" i="1"/>
  <c r="BL36" i="1" s="1"/>
  <c r="BJ37" i="1"/>
  <c r="BJ36" i="1" s="1"/>
  <c r="BH37" i="1"/>
  <c r="BH36" i="1" s="1"/>
  <c r="BF37" i="1"/>
  <c r="BD37" i="1"/>
  <c r="BD36" i="1" s="1"/>
  <c r="BB37" i="1"/>
  <c r="BB36" i="1" s="1"/>
  <c r="AZ37" i="1"/>
  <c r="AX37" i="1"/>
  <c r="AV37" i="1"/>
  <c r="AV36" i="1" s="1"/>
  <c r="AT37" i="1"/>
  <c r="AT36" i="1" s="1"/>
  <c r="AR37" i="1"/>
  <c r="AR36" i="1" s="1"/>
  <c r="AP37" i="1"/>
  <c r="AN37" i="1"/>
  <c r="AN36" i="1" s="1"/>
  <c r="AL37" i="1"/>
  <c r="AL36" i="1" s="1"/>
  <c r="AJ37" i="1"/>
  <c r="AH37" i="1"/>
  <c r="AF37" i="1"/>
  <c r="AF36" i="1" s="1"/>
  <c r="AD37" i="1"/>
  <c r="AD36" i="1" s="1"/>
  <c r="AB37" i="1"/>
  <c r="AB36" i="1" s="1"/>
  <c r="Z37" i="1"/>
  <c r="X37" i="1"/>
  <c r="X36" i="1" s="1"/>
  <c r="V37" i="1"/>
  <c r="V36" i="1" s="1"/>
  <c r="T37" i="1"/>
  <c r="R37" i="1"/>
  <c r="P37" i="1"/>
  <c r="P36" i="1" s="1"/>
  <c r="N37" i="1"/>
  <c r="N36" i="1" s="1"/>
  <c r="L37" i="1"/>
  <c r="L36" i="1" s="1"/>
  <c r="EG36" i="1"/>
  <c r="EF36" i="1"/>
  <c r="EE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K36" i="1"/>
  <c r="EG35" i="1"/>
  <c r="EG34" i="1" s="1"/>
  <c r="EF35" i="1"/>
  <c r="EF34" i="1" s="1"/>
  <c r="ED35" i="1"/>
  <c r="ED34" i="1" s="1"/>
  <c r="EB35" i="1"/>
  <c r="EB34" i="1" s="1"/>
  <c r="DZ35" i="1"/>
  <c r="DZ34" i="1" s="1"/>
  <c r="DX35" i="1"/>
  <c r="DX34" i="1" s="1"/>
  <c r="DV35" i="1"/>
  <c r="DV34" i="1" s="1"/>
  <c r="DT35" i="1"/>
  <c r="DT34" i="1" s="1"/>
  <c r="DR35" i="1"/>
  <c r="DR34" i="1" s="1"/>
  <c r="DP35" i="1"/>
  <c r="DP34" i="1" s="1"/>
  <c r="DN35" i="1"/>
  <c r="DN34" i="1" s="1"/>
  <c r="DL35" i="1"/>
  <c r="DL34" i="1" s="1"/>
  <c r="DJ35" i="1"/>
  <c r="DJ34" i="1" s="1"/>
  <c r="DH35" i="1"/>
  <c r="DH34" i="1" s="1"/>
  <c r="DF35" i="1"/>
  <c r="DF34" i="1" s="1"/>
  <c r="DD35" i="1"/>
  <c r="DD34" i="1" s="1"/>
  <c r="DB35" i="1"/>
  <c r="DB34" i="1" s="1"/>
  <c r="CZ35" i="1"/>
  <c r="CZ34" i="1" s="1"/>
  <c r="CX35" i="1"/>
  <c r="CX34" i="1" s="1"/>
  <c r="CV35" i="1"/>
  <c r="CV34" i="1" s="1"/>
  <c r="CT35" i="1"/>
  <c r="CT34" i="1" s="1"/>
  <c r="CR35" i="1"/>
  <c r="CR34" i="1" s="1"/>
  <c r="CP35" i="1"/>
  <c r="CP34" i="1" s="1"/>
  <c r="CN35" i="1"/>
  <c r="CN34" i="1" s="1"/>
  <c r="CL35" i="1"/>
  <c r="CL34" i="1" s="1"/>
  <c r="CJ35" i="1"/>
  <c r="CJ34" i="1" s="1"/>
  <c r="CH35" i="1"/>
  <c r="CH34" i="1" s="1"/>
  <c r="CF35" i="1"/>
  <c r="CF34" i="1" s="1"/>
  <c r="CD35" i="1"/>
  <c r="CD34" i="1" s="1"/>
  <c r="CB35" i="1"/>
  <c r="CB34" i="1" s="1"/>
  <c r="BZ35" i="1"/>
  <c r="BZ34" i="1" s="1"/>
  <c r="BX35" i="1"/>
  <c r="BX34" i="1" s="1"/>
  <c r="BV35" i="1"/>
  <c r="BV34" i="1" s="1"/>
  <c r="BT35" i="1"/>
  <c r="BT34" i="1" s="1"/>
  <c r="BR35" i="1"/>
  <c r="BR34" i="1" s="1"/>
  <c r="BP35" i="1"/>
  <c r="BP34" i="1" s="1"/>
  <c r="BN35" i="1"/>
  <c r="BN34" i="1" s="1"/>
  <c r="BL35" i="1"/>
  <c r="BL34" i="1" s="1"/>
  <c r="BJ35" i="1"/>
  <c r="BJ34" i="1" s="1"/>
  <c r="BH35" i="1"/>
  <c r="BH34" i="1" s="1"/>
  <c r="BF35" i="1"/>
  <c r="BF34" i="1" s="1"/>
  <c r="BD35" i="1"/>
  <c r="BD34" i="1" s="1"/>
  <c r="BB35" i="1"/>
  <c r="BB34" i="1" s="1"/>
  <c r="AZ35" i="1"/>
  <c r="AZ34" i="1" s="1"/>
  <c r="AX35" i="1"/>
  <c r="AX34" i="1" s="1"/>
  <c r="AV35" i="1"/>
  <c r="AV34" i="1" s="1"/>
  <c r="AT35" i="1"/>
  <c r="AT34" i="1" s="1"/>
  <c r="AR35" i="1"/>
  <c r="AR34" i="1" s="1"/>
  <c r="AP35" i="1"/>
  <c r="AP34" i="1" s="1"/>
  <c r="AN35" i="1"/>
  <c r="AN34" i="1" s="1"/>
  <c r="AL35" i="1"/>
  <c r="AL34" i="1" s="1"/>
  <c r="AJ35" i="1"/>
  <c r="AJ34" i="1" s="1"/>
  <c r="AH35" i="1"/>
  <c r="AH34" i="1" s="1"/>
  <c r="AF35" i="1"/>
  <c r="AF34" i="1" s="1"/>
  <c r="AD35" i="1"/>
  <c r="AD34" i="1" s="1"/>
  <c r="AB35" i="1"/>
  <c r="AB34" i="1" s="1"/>
  <c r="Z35" i="1"/>
  <c r="Z34" i="1" s="1"/>
  <c r="X35" i="1"/>
  <c r="X34" i="1" s="1"/>
  <c r="V35" i="1"/>
  <c r="V34" i="1" s="1"/>
  <c r="T35" i="1"/>
  <c r="T34" i="1" s="1"/>
  <c r="R35" i="1"/>
  <c r="R34" i="1" s="1"/>
  <c r="P35" i="1"/>
  <c r="P34" i="1" s="1"/>
  <c r="N35" i="1"/>
  <c r="N34" i="1" s="1"/>
  <c r="L35" i="1"/>
  <c r="L34" i="1" s="1"/>
  <c r="EE34" i="1"/>
  <c r="EC34" i="1"/>
  <c r="EA34" i="1"/>
  <c r="DY34" i="1"/>
  <c r="DW34" i="1"/>
  <c r="DU34" i="1"/>
  <c r="DS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K34" i="1"/>
  <c r="EG33" i="1"/>
  <c r="EF33" i="1"/>
  <c r="EF32" i="1" s="1"/>
  <c r="ED33" i="1"/>
  <c r="ED32" i="1" s="1"/>
  <c r="EB33" i="1"/>
  <c r="DZ33" i="1"/>
  <c r="DZ32" i="1" s="1"/>
  <c r="DX33" i="1"/>
  <c r="DX32" i="1" s="1"/>
  <c r="DV33" i="1"/>
  <c r="DV32" i="1" s="1"/>
  <c r="DT33" i="1"/>
  <c r="DT32" i="1" s="1"/>
  <c r="DR33" i="1"/>
  <c r="DR32" i="1" s="1"/>
  <c r="DP33" i="1"/>
  <c r="DP32" i="1" s="1"/>
  <c r="DN33" i="1"/>
  <c r="DN32" i="1" s="1"/>
  <c r="DL33" i="1"/>
  <c r="DL32" i="1" s="1"/>
  <c r="DJ33" i="1"/>
  <c r="DJ32" i="1" s="1"/>
  <c r="DH33" i="1"/>
  <c r="DH32" i="1" s="1"/>
  <c r="DF33" i="1"/>
  <c r="DF32" i="1" s="1"/>
  <c r="DD33" i="1"/>
  <c r="DD32" i="1" s="1"/>
  <c r="DB33" i="1"/>
  <c r="DB32" i="1" s="1"/>
  <c r="CZ33" i="1"/>
  <c r="CZ32" i="1" s="1"/>
  <c r="CX33" i="1"/>
  <c r="CX32" i="1" s="1"/>
  <c r="CV33" i="1"/>
  <c r="CV32" i="1" s="1"/>
  <c r="CT33" i="1"/>
  <c r="CT32" i="1" s="1"/>
  <c r="CR33" i="1"/>
  <c r="CR32" i="1" s="1"/>
  <c r="CP33" i="1"/>
  <c r="CP32" i="1" s="1"/>
  <c r="CN33" i="1"/>
  <c r="CN32" i="1" s="1"/>
  <c r="CL33" i="1"/>
  <c r="CL32" i="1" s="1"/>
  <c r="CJ33" i="1"/>
  <c r="CJ32" i="1" s="1"/>
  <c r="CH33" i="1"/>
  <c r="CH32" i="1" s="1"/>
  <c r="CF33" i="1"/>
  <c r="CF32" i="1" s="1"/>
  <c r="CD33" i="1"/>
  <c r="CD32" i="1" s="1"/>
  <c r="CB33" i="1"/>
  <c r="CB32" i="1" s="1"/>
  <c r="BZ33" i="1"/>
  <c r="BZ32" i="1" s="1"/>
  <c r="BX33" i="1"/>
  <c r="BX32" i="1" s="1"/>
  <c r="BV33" i="1"/>
  <c r="BV32" i="1" s="1"/>
  <c r="BT33" i="1"/>
  <c r="BT32" i="1" s="1"/>
  <c r="BR33" i="1"/>
  <c r="BR32" i="1" s="1"/>
  <c r="BP33" i="1"/>
  <c r="BP32" i="1" s="1"/>
  <c r="BN33" i="1"/>
  <c r="BN32" i="1" s="1"/>
  <c r="BL33" i="1"/>
  <c r="BL32" i="1" s="1"/>
  <c r="BJ33" i="1"/>
  <c r="BJ32" i="1" s="1"/>
  <c r="BH33" i="1"/>
  <c r="BH32" i="1" s="1"/>
  <c r="BF33" i="1"/>
  <c r="BF32" i="1" s="1"/>
  <c r="BD33" i="1"/>
  <c r="BD32" i="1" s="1"/>
  <c r="BB33" i="1"/>
  <c r="BB32" i="1" s="1"/>
  <c r="AZ33" i="1"/>
  <c r="AZ32" i="1" s="1"/>
  <c r="AX33" i="1"/>
  <c r="AX32" i="1" s="1"/>
  <c r="AV33" i="1"/>
  <c r="AV32" i="1" s="1"/>
  <c r="AT33" i="1"/>
  <c r="AT32" i="1" s="1"/>
  <c r="AR33" i="1"/>
  <c r="AR32" i="1" s="1"/>
  <c r="AP33" i="1"/>
  <c r="AP32" i="1" s="1"/>
  <c r="AN33" i="1"/>
  <c r="AN32" i="1" s="1"/>
  <c r="AL33" i="1"/>
  <c r="AL32" i="1" s="1"/>
  <c r="AJ33" i="1"/>
  <c r="AJ32" i="1" s="1"/>
  <c r="AH33" i="1"/>
  <c r="AH32" i="1" s="1"/>
  <c r="AF33" i="1"/>
  <c r="AF32" i="1" s="1"/>
  <c r="AD33" i="1"/>
  <c r="AD32" i="1" s="1"/>
  <c r="AB33" i="1"/>
  <c r="AB32" i="1" s="1"/>
  <c r="Z33" i="1"/>
  <c r="Z32" i="1" s="1"/>
  <c r="X33" i="1"/>
  <c r="X32" i="1" s="1"/>
  <c r="V33" i="1"/>
  <c r="V32" i="1" s="1"/>
  <c r="T33" i="1"/>
  <c r="T32" i="1" s="1"/>
  <c r="R33" i="1"/>
  <c r="R32" i="1" s="1"/>
  <c r="P33" i="1"/>
  <c r="P32" i="1" s="1"/>
  <c r="N33" i="1"/>
  <c r="N32" i="1" s="1"/>
  <c r="L33" i="1"/>
  <c r="EG32" i="1"/>
  <c r="EE32" i="1"/>
  <c r="EC32" i="1"/>
  <c r="EB32" i="1"/>
  <c r="EA32" i="1"/>
  <c r="DY32" i="1"/>
  <c r="DW32" i="1"/>
  <c r="DU32" i="1"/>
  <c r="DS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EG31" i="1"/>
  <c r="EF31" i="1"/>
  <c r="ED31" i="1"/>
  <c r="EB31" i="1"/>
  <c r="DZ31" i="1"/>
  <c r="DX31" i="1"/>
  <c r="DV31" i="1"/>
  <c r="DT31" i="1"/>
  <c r="DR31" i="1"/>
  <c r="DP31" i="1"/>
  <c r="DN31" i="1"/>
  <c r="DL31" i="1"/>
  <c r="DJ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L31" i="1"/>
  <c r="EG30" i="1"/>
  <c r="EF30" i="1"/>
  <c r="EF29" i="1" s="1"/>
  <c r="ED30" i="1"/>
  <c r="EB30" i="1"/>
  <c r="DZ30" i="1"/>
  <c r="DX30" i="1"/>
  <c r="DX29" i="1" s="1"/>
  <c r="DV30" i="1"/>
  <c r="DT30" i="1"/>
  <c r="DR30" i="1"/>
  <c r="DP30" i="1"/>
  <c r="DP29" i="1" s="1"/>
  <c r="DN30" i="1"/>
  <c r="DL30" i="1"/>
  <c r="DJ30" i="1"/>
  <c r="DH30" i="1"/>
  <c r="DH29" i="1" s="1"/>
  <c r="DF30" i="1"/>
  <c r="DD30" i="1"/>
  <c r="DB30" i="1"/>
  <c r="CZ30" i="1"/>
  <c r="CZ29" i="1" s="1"/>
  <c r="CX30" i="1"/>
  <c r="CV30" i="1"/>
  <c r="CT30" i="1"/>
  <c r="CR30" i="1"/>
  <c r="CR29" i="1" s="1"/>
  <c r="CP30" i="1"/>
  <c r="CN30" i="1"/>
  <c r="CL30" i="1"/>
  <c r="CJ30" i="1"/>
  <c r="CJ29" i="1" s="1"/>
  <c r="CH30" i="1"/>
  <c r="CF30" i="1"/>
  <c r="CD30" i="1"/>
  <c r="CB30" i="1"/>
  <c r="CB29" i="1" s="1"/>
  <c r="BZ30" i="1"/>
  <c r="BX30" i="1"/>
  <c r="BV30" i="1"/>
  <c r="BT30" i="1"/>
  <c r="BT29" i="1" s="1"/>
  <c r="BR30" i="1"/>
  <c r="BP30" i="1"/>
  <c r="BN30" i="1"/>
  <c r="BL30" i="1"/>
  <c r="BL29" i="1" s="1"/>
  <c r="BJ30" i="1"/>
  <c r="BH30" i="1"/>
  <c r="BF30" i="1"/>
  <c r="BD30" i="1"/>
  <c r="BD29" i="1" s="1"/>
  <c r="BB30" i="1"/>
  <c r="AZ30" i="1"/>
  <c r="AX30" i="1"/>
  <c r="AV30" i="1"/>
  <c r="AV29" i="1" s="1"/>
  <c r="AT30" i="1"/>
  <c r="AR30" i="1"/>
  <c r="AP30" i="1"/>
  <c r="AN30" i="1"/>
  <c r="AN29" i="1" s="1"/>
  <c r="AL30" i="1"/>
  <c r="AJ30" i="1"/>
  <c r="AH30" i="1"/>
  <c r="AF30" i="1"/>
  <c r="AF29" i="1" s="1"/>
  <c r="AD30" i="1"/>
  <c r="AB30" i="1"/>
  <c r="Z30" i="1"/>
  <c r="X30" i="1"/>
  <c r="X29" i="1" s="1"/>
  <c r="V30" i="1"/>
  <c r="T30" i="1"/>
  <c r="R30" i="1"/>
  <c r="P30" i="1"/>
  <c r="P29" i="1" s="1"/>
  <c r="N30" i="1"/>
  <c r="L30" i="1"/>
  <c r="EE29" i="1"/>
  <c r="EC29" i="1"/>
  <c r="EA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K29" i="1"/>
  <c r="EG28" i="1"/>
  <c r="EG27" i="1" s="1"/>
  <c r="EF28" i="1"/>
  <c r="EF27" i="1" s="1"/>
  <c r="ED28" i="1"/>
  <c r="ED27" i="1" s="1"/>
  <c r="EB28" i="1"/>
  <c r="EB27" i="1" s="1"/>
  <c r="DZ28" i="1"/>
  <c r="DZ27" i="1" s="1"/>
  <c r="DX28" i="1"/>
  <c r="DX27" i="1" s="1"/>
  <c r="DV28" i="1"/>
  <c r="DV27" i="1" s="1"/>
  <c r="DT28" i="1"/>
  <c r="DT27" i="1" s="1"/>
  <c r="DR28" i="1"/>
  <c r="DR27" i="1" s="1"/>
  <c r="DP28" i="1"/>
  <c r="DP27" i="1" s="1"/>
  <c r="DN28" i="1"/>
  <c r="DN27" i="1" s="1"/>
  <c r="DL28" i="1"/>
  <c r="DL27" i="1" s="1"/>
  <c r="DJ28" i="1"/>
  <c r="DJ27" i="1" s="1"/>
  <c r="DH28" i="1"/>
  <c r="DH27" i="1" s="1"/>
  <c r="DF28" i="1"/>
  <c r="DF27" i="1" s="1"/>
  <c r="DD28" i="1"/>
  <c r="DD27" i="1" s="1"/>
  <c r="DB28" i="1"/>
  <c r="DB27" i="1" s="1"/>
  <c r="CZ28" i="1"/>
  <c r="CZ27" i="1" s="1"/>
  <c r="CX28" i="1"/>
  <c r="CX27" i="1" s="1"/>
  <c r="CV28" i="1"/>
  <c r="CV27" i="1" s="1"/>
  <c r="CT28" i="1"/>
  <c r="CT27" i="1" s="1"/>
  <c r="CR28" i="1"/>
  <c r="CR27" i="1" s="1"/>
  <c r="CP28" i="1"/>
  <c r="CP27" i="1" s="1"/>
  <c r="CN28" i="1"/>
  <c r="CN27" i="1" s="1"/>
  <c r="CL28" i="1"/>
  <c r="CL27" i="1" s="1"/>
  <c r="CJ28" i="1"/>
  <c r="CJ27" i="1" s="1"/>
  <c r="CH28" i="1"/>
  <c r="CH27" i="1" s="1"/>
  <c r="CF28" i="1"/>
  <c r="CF27" i="1" s="1"/>
  <c r="CD28" i="1"/>
  <c r="CB28" i="1"/>
  <c r="CB27" i="1" s="1"/>
  <c r="BZ28" i="1"/>
  <c r="BZ27" i="1" s="1"/>
  <c r="BX28" i="1"/>
  <c r="BX27" i="1" s="1"/>
  <c r="BV28" i="1"/>
  <c r="BV27" i="1" s="1"/>
  <c r="BT28" i="1"/>
  <c r="BT27" i="1" s="1"/>
  <c r="BR28" i="1"/>
  <c r="BR27" i="1" s="1"/>
  <c r="BP28" i="1"/>
  <c r="BP27" i="1" s="1"/>
  <c r="BN28" i="1"/>
  <c r="BN27" i="1" s="1"/>
  <c r="BL28" i="1"/>
  <c r="BL27" i="1" s="1"/>
  <c r="BJ28" i="1"/>
  <c r="BJ27" i="1" s="1"/>
  <c r="BH28" i="1"/>
  <c r="BH27" i="1" s="1"/>
  <c r="BF28" i="1"/>
  <c r="BF27" i="1" s="1"/>
  <c r="BD28" i="1"/>
  <c r="BD27" i="1" s="1"/>
  <c r="BB28" i="1"/>
  <c r="BB27" i="1" s="1"/>
  <c r="AZ28" i="1"/>
  <c r="AZ27" i="1" s="1"/>
  <c r="AX28" i="1"/>
  <c r="AX27" i="1" s="1"/>
  <c r="AV28" i="1"/>
  <c r="AV27" i="1" s="1"/>
  <c r="AT28" i="1"/>
  <c r="AT27" i="1" s="1"/>
  <c r="AR28" i="1"/>
  <c r="AR27" i="1" s="1"/>
  <c r="AP28" i="1"/>
  <c r="AP27" i="1" s="1"/>
  <c r="AN28" i="1"/>
  <c r="AN27" i="1" s="1"/>
  <c r="AL28" i="1"/>
  <c r="AL27" i="1" s="1"/>
  <c r="AJ28" i="1"/>
  <c r="AJ27" i="1" s="1"/>
  <c r="AH28" i="1"/>
  <c r="AH27" i="1" s="1"/>
  <c r="AF28" i="1"/>
  <c r="AF27" i="1" s="1"/>
  <c r="AD28" i="1"/>
  <c r="AD27" i="1" s="1"/>
  <c r="AB28" i="1"/>
  <c r="AB27" i="1" s="1"/>
  <c r="Z28" i="1"/>
  <c r="Z27" i="1" s="1"/>
  <c r="X28" i="1"/>
  <c r="X27" i="1" s="1"/>
  <c r="V28" i="1"/>
  <c r="V27" i="1" s="1"/>
  <c r="T28" i="1"/>
  <c r="T27" i="1" s="1"/>
  <c r="R28" i="1"/>
  <c r="R27" i="1" s="1"/>
  <c r="P28" i="1"/>
  <c r="P27" i="1" s="1"/>
  <c r="N28" i="1"/>
  <c r="N27" i="1" s="1"/>
  <c r="L28" i="1"/>
  <c r="L27" i="1" s="1"/>
  <c r="EE27" i="1"/>
  <c r="EC27" i="1"/>
  <c r="EA27" i="1"/>
  <c r="DY27" i="1"/>
  <c r="DW27" i="1"/>
  <c r="DU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D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K27" i="1"/>
  <c r="EG26" i="1"/>
  <c r="EF26" i="1"/>
  <c r="EF25" i="1" s="1"/>
  <c r="ED26" i="1"/>
  <c r="ED25" i="1" s="1"/>
  <c r="EB26" i="1"/>
  <c r="DZ26" i="1"/>
  <c r="DZ25" i="1" s="1"/>
  <c r="DX26" i="1"/>
  <c r="DX25" i="1" s="1"/>
  <c r="DV26" i="1"/>
  <c r="DV25" i="1" s="1"/>
  <c r="DT26" i="1"/>
  <c r="DT25" i="1" s="1"/>
  <c r="DR26" i="1"/>
  <c r="DR25" i="1" s="1"/>
  <c r="DP26" i="1"/>
  <c r="DP25" i="1" s="1"/>
  <c r="DN26" i="1"/>
  <c r="DN25" i="1" s="1"/>
  <c r="DL26" i="1"/>
  <c r="DL25" i="1" s="1"/>
  <c r="DJ26" i="1"/>
  <c r="DJ25" i="1" s="1"/>
  <c r="DH26" i="1"/>
  <c r="DH25" i="1" s="1"/>
  <c r="DF26" i="1"/>
  <c r="DF25" i="1" s="1"/>
  <c r="DD26" i="1"/>
  <c r="DD25" i="1" s="1"/>
  <c r="DB26" i="1"/>
  <c r="DB25" i="1" s="1"/>
  <c r="CZ26" i="1"/>
  <c r="CZ25" i="1" s="1"/>
  <c r="CX26" i="1"/>
  <c r="CX25" i="1" s="1"/>
  <c r="CV26" i="1"/>
  <c r="CV25" i="1" s="1"/>
  <c r="CT26" i="1"/>
  <c r="CT25" i="1" s="1"/>
  <c r="CR26" i="1"/>
  <c r="CR25" i="1" s="1"/>
  <c r="CP26" i="1"/>
  <c r="CP25" i="1" s="1"/>
  <c r="CN26" i="1"/>
  <c r="CN25" i="1" s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T25" i="1" s="1"/>
  <c r="BR26" i="1"/>
  <c r="BR25" i="1" s="1"/>
  <c r="BP26" i="1"/>
  <c r="BP25" i="1" s="1"/>
  <c r="BN26" i="1"/>
  <c r="BN25" i="1" s="1"/>
  <c r="BL26" i="1"/>
  <c r="BL25" i="1" s="1"/>
  <c r="BJ26" i="1"/>
  <c r="BJ25" i="1" s="1"/>
  <c r="BH26" i="1"/>
  <c r="BH25" i="1" s="1"/>
  <c r="BF26" i="1"/>
  <c r="BF25" i="1" s="1"/>
  <c r="BD26" i="1"/>
  <c r="BD25" i="1" s="1"/>
  <c r="BB26" i="1"/>
  <c r="BB25" i="1" s="1"/>
  <c r="AZ26" i="1"/>
  <c r="AZ25" i="1" s="1"/>
  <c r="AX26" i="1"/>
  <c r="AX25" i="1" s="1"/>
  <c r="AV26" i="1"/>
  <c r="AV25" i="1" s="1"/>
  <c r="AT26" i="1"/>
  <c r="AT25" i="1" s="1"/>
  <c r="AR26" i="1"/>
  <c r="AR25" i="1" s="1"/>
  <c r="AP26" i="1"/>
  <c r="AP25" i="1" s="1"/>
  <c r="AN26" i="1"/>
  <c r="AN25" i="1" s="1"/>
  <c r="AL26" i="1"/>
  <c r="AL25" i="1" s="1"/>
  <c r="AJ26" i="1"/>
  <c r="AJ25" i="1" s="1"/>
  <c r="AH26" i="1"/>
  <c r="AH25" i="1" s="1"/>
  <c r="AF26" i="1"/>
  <c r="AF25" i="1" s="1"/>
  <c r="AD26" i="1"/>
  <c r="AD25" i="1" s="1"/>
  <c r="AB26" i="1"/>
  <c r="AB25" i="1" s="1"/>
  <c r="Z26" i="1"/>
  <c r="Z25" i="1" s="1"/>
  <c r="X26" i="1"/>
  <c r="X25" i="1" s="1"/>
  <c r="V26" i="1"/>
  <c r="V25" i="1" s="1"/>
  <c r="T26" i="1"/>
  <c r="T25" i="1" s="1"/>
  <c r="R26" i="1"/>
  <c r="R25" i="1" s="1"/>
  <c r="P26" i="1"/>
  <c r="P25" i="1" s="1"/>
  <c r="N26" i="1"/>
  <c r="N25" i="1" s="1"/>
  <c r="L26" i="1"/>
  <c r="EG25" i="1"/>
  <c r="EE25" i="1"/>
  <c r="EC25" i="1"/>
  <c r="EB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EG24" i="1"/>
  <c r="EF24" i="1"/>
  <c r="ED24" i="1"/>
  <c r="EB24" i="1"/>
  <c r="DZ24" i="1"/>
  <c r="DX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EG23" i="1"/>
  <c r="EF23" i="1"/>
  <c r="ED23" i="1"/>
  <c r="EB23" i="1"/>
  <c r="DZ23" i="1"/>
  <c r="DX23" i="1"/>
  <c r="DV23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EF22" i="1"/>
  <c r="EF21" i="1"/>
  <c r="EF20" i="1"/>
  <c r="EH20" i="1"/>
  <c r="EF19" i="1"/>
  <c r="EF18" i="1"/>
  <c r="EF17" i="1"/>
  <c r="EF16" i="1"/>
  <c r="ED16" i="1"/>
  <c r="EB16" i="1"/>
  <c r="DZ16" i="1"/>
  <c r="DX16" i="1"/>
  <c r="DV16" i="1"/>
  <c r="DT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B16" i="1"/>
  <c r="Z16" i="1"/>
  <c r="X16" i="1"/>
  <c r="V16" i="1"/>
  <c r="T16" i="1"/>
  <c r="P16" i="1"/>
  <c r="N16" i="1"/>
  <c r="L16" i="1"/>
  <c r="EG15" i="1"/>
  <c r="EF15" i="1"/>
  <c r="ED15" i="1"/>
  <c r="EB15" i="1"/>
  <c r="DZ15" i="1"/>
  <c r="DX15" i="1"/>
  <c r="DV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N15" i="1"/>
  <c r="L15" i="1"/>
  <c r="EG14" i="1"/>
  <c r="EF14" i="1"/>
  <c r="ED14" i="1"/>
  <c r="EB14" i="1"/>
  <c r="DZ14" i="1"/>
  <c r="DX14" i="1"/>
  <c r="DV14" i="1"/>
  <c r="DT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L14" i="1"/>
  <c r="EG13" i="1"/>
  <c r="EF13" i="1"/>
  <c r="ED13" i="1"/>
  <c r="EB13" i="1"/>
  <c r="DZ13" i="1"/>
  <c r="DX13" i="1"/>
  <c r="DV13" i="1"/>
  <c r="DT13" i="1"/>
  <c r="DR13" i="1"/>
  <c r="DP13" i="1"/>
  <c r="DN13" i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N13" i="1"/>
  <c r="L13" i="1"/>
  <c r="EG12" i="1"/>
  <c r="EF12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L12" i="1"/>
  <c r="EE11" i="1"/>
  <c r="EC11" i="1"/>
  <c r="EA11" i="1"/>
  <c r="DY11" i="1"/>
  <c r="DW11" i="1"/>
  <c r="DU11" i="1"/>
  <c r="DS11" i="1"/>
  <c r="DQ11" i="1"/>
  <c r="DO11" i="1"/>
  <c r="DM11" i="1"/>
  <c r="DK11" i="1"/>
  <c r="DI11" i="1"/>
  <c r="DG11" i="1"/>
  <c r="DE11" i="1"/>
  <c r="DC11" i="1"/>
  <c r="DA11" i="1"/>
  <c r="CY11" i="1"/>
  <c r="CW11" i="1"/>
  <c r="CU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I11" i="1"/>
  <c r="AG11" i="1"/>
  <c r="AE11" i="1"/>
  <c r="AC11" i="1"/>
  <c r="AA11" i="1"/>
  <c r="Y11" i="1"/>
  <c r="W11" i="1"/>
  <c r="U11" i="1"/>
  <c r="S11" i="1"/>
  <c r="O11" i="1"/>
  <c r="M11" i="1"/>
  <c r="K11" i="1"/>
  <c r="X98" i="1" l="1"/>
  <c r="EH179" i="1"/>
  <c r="AN59" i="1"/>
  <c r="AI187" i="1"/>
  <c r="CL40" i="1"/>
  <c r="P168" i="1"/>
  <c r="X168" i="1"/>
  <c r="AF168" i="1"/>
  <c r="AN168" i="1"/>
  <c r="AV168" i="1"/>
  <c r="BD168" i="1"/>
  <c r="BL168" i="1"/>
  <c r="BT168" i="1"/>
  <c r="CB168" i="1"/>
  <c r="CJ168" i="1"/>
  <c r="CR168" i="1"/>
  <c r="CZ168" i="1"/>
  <c r="DH168" i="1"/>
  <c r="DP168" i="1"/>
  <c r="DX168" i="1"/>
  <c r="EF168" i="1"/>
  <c r="EG17" i="1"/>
  <c r="CU187" i="1"/>
  <c r="X159" i="1"/>
  <c r="AF159" i="1"/>
  <c r="BT159" i="1"/>
  <c r="DH159" i="1"/>
  <c r="EF159" i="1"/>
  <c r="T159" i="1"/>
  <c r="AB159" i="1"/>
  <c r="AJ159" i="1"/>
  <c r="AR159" i="1"/>
  <c r="AZ159" i="1"/>
  <c r="BH159" i="1"/>
  <c r="BP159" i="1"/>
  <c r="BX159" i="1"/>
  <c r="CF159" i="1"/>
  <c r="CN159" i="1"/>
  <c r="CV159" i="1"/>
  <c r="DD159" i="1"/>
  <c r="DL159" i="1"/>
  <c r="DT159" i="1"/>
  <c r="EB159" i="1"/>
  <c r="DV11" i="1"/>
  <c r="EH22" i="1"/>
  <c r="AD98" i="1"/>
  <c r="BB98" i="1"/>
  <c r="BR98" i="1"/>
  <c r="CP98" i="1"/>
  <c r="DF98" i="1"/>
  <c r="DN98" i="1"/>
  <c r="ED98" i="1"/>
  <c r="EH160" i="1"/>
  <c r="R159" i="1"/>
  <c r="Z159" i="1"/>
  <c r="AH159" i="1"/>
  <c r="AP159" i="1"/>
  <c r="Z11" i="1"/>
  <c r="AH11" i="1"/>
  <c r="AP11" i="1"/>
  <c r="AX11" i="1"/>
  <c r="BF11" i="1"/>
  <c r="BN11" i="1"/>
  <c r="BV11" i="1"/>
  <c r="CD11" i="1"/>
  <c r="CL11" i="1"/>
  <c r="CT11" i="1"/>
  <c r="DB11" i="1"/>
  <c r="DJ11" i="1"/>
  <c r="DR11" i="1"/>
  <c r="DZ11" i="1"/>
  <c r="EH21" i="1"/>
  <c r="AZ79" i="1"/>
  <c r="DL79" i="1"/>
  <c r="EG72" i="1"/>
  <c r="X48" i="1"/>
  <c r="AN48" i="1"/>
  <c r="CJ48" i="1"/>
  <c r="DP48" i="1"/>
  <c r="P74" i="1"/>
  <c r="X74" i="1"/>
  <c r="AV74" i="1"/>
  <c r="BL74" i="1"/>
  <c r="BT74" i="1"/>
  <c r="CB74" i="1"/>
  <c r="CR74" i="1"/>
  <c r="CZ74" i="1"/>
  <c r="DH74" i="1"/>
  <c r="DX74" i="1"/>
  <c r="AB74" i="1"/>
  <c r="AJ74" i="1"/>
  <c r="BH74" i="1"/>
  <c r="BP74" i="1"/>
  <c r="CN74" i="1"/>
  <c r="CV74" i="1"/>
  <c r="DT74" i="1"/>
  <c r="EB74" i="1"/>
  <c r="AL98" i="1"/>
  <c r="BJ98" i="1"/>
  <c r="CH98" i="1"/>
  <c r="CX98" i="1"/>
  <c r="DV98" i="1"/>
  <c r="P159" i="1"/>
  <c r="AV159" i="1"/>
  <c r="BD159" i="1"/>
  <c r="CB159" i="1"/>
  <c r="CJ159" i="1"/>
  <c r="DP159" i="1"/>
  <c r="L174" i="1"/>
  <c r="T174" i="1"/>
  <c r="AJ174" i="1"/>
  <c r="AR174" i="1"/>
  <c r="BH174" i="1"/>
  <c r="BP174" i="1"/>
  <c r="BX174" i="1"/>
  <c r="CF174" i="1"/>
  <c r="CV174" i="1"/>
  <c r="DD174" i="1"/>
  <c r="EB174" i="1"/>
  <c r="AZ148" i="1"/>
  <c r="N168" i="1"/>
  <c r="V168" i="1"/>
  <c r="AD168" i="1"/>
  <c r="AL168" i="1"/>
  <c r="AT168" i="1"/>
  <c r="BB168" i="1"/>
  <c r="BJ168" i="1"/>
  <c r="BR168" i="1"/>
  <c r="BZ168" i="1"/>
  <c r="CH168" i="1"/>
  <c r="CP168" i="1"/>
  <c r="CX168" i="1"/>
  <c r="DF168" i="1"/>
  <c r="DN168" i="1"/>
  <c r="DV168" i="1"/>
  <c r="ED168" i="1"/>
  <c r="EF174" i="1"/>
  <c r="AP98" i="1"/>
  <c r="BV98" i="1"/>
  <c r="DB98" i="1"/>
  <c r="AB105" i="1"/>
  <c r="BH105" i="1"/>
  <c r="CN105" i="1"/>
  <c r="DT105" i="1"/>
  <c r="R119" i="1"/>
  <c r="Z119" i="1"/>
  <c r="AH119" i="1"/>
  <c r="AP119" i="1"/>
  <c r="AX119" i="1"/>
  <c r="BF119" i="1"/>
  <c r="BN119" i="1"/>
  <c r="BV119" i="1"/>
  <c r="CD119" i="1"/>
  <c r="CL119" i="1"/>
  <c r="CT119" i="1"/>
  <c r="DB119" i="1"/>
  <c r="DJ119" i="1"/>
  <c r="DR119" i="1"/>
  <c r="DZ119" i="1"/>
  <c r="AS187" i="1"/>
  <c r="BI187" i="1"/>
  <c r="CO187" i="1"/>
  <c r="EA187" i="1"/>
  <c r="BD48" i="1"/>
  <c r="CZ48" i="1"/>
  <c r="P69" i="1"/>
  <c r="BL69" i="1"/>
  <c r="CR69" i="1"/>
  <c r="DP69" i="1"/>
  <c r="EH54" i="1"/>
  <c r="EH55" i="1"/>
  <c r="AV59" i="1"/>
  <c r="BL59" i="1"/>
  <c r="CB59" i="1"/>
  <c r="CR59" i="1"/>
  <c r="DH59" i="1"/>
  <c r="DX59" i="1"/>
  <c r="L69" i="1"/>
  <c r="T69" i="1"/>
  <c r="AB69" i="1"/>
  <c r="AJ69" i="1"/>
  <c r="AZ69" i="1"/>
  <c r="BP69" i="1"/>
  <c r="BX69" i="1"/>
  <c r="CF69" i="1"/>
  <c r="CN69" i="1"/>
  <c r="CV69" i="1"/>
  <c r="DL69" i="1"/>
  <c r="EB69" i="1"/>
  <c r="N63" i="1"/>
  <c r="V63" i="1"/>
  <c r="P105" i="1"/>
  <c r="AF105" i="1"/>
  <c r="AV105" i="1"/>
  <c r="BL105" i="1"/>
  <c r="CB105" i="1"/>
  <c r="CR105" i="1"/>
  <c r="DH105" i="1"/>
  <c r="DX105" i="1"/>
  <c r="EH77" i="1"/>
  <c r="EH78" i="1"/>
  <c r="EH153" i="1"/>
  <c r="EH154" i="1"/>
  <c r="R98" i="1"/>
  <c r="Z98" i="1"/>
  <c r="BF98" i="1"/>
  <c r="BN98" i="1"/>
  <c r="CL98" i="1"/>
  <c r="CT98" i="1"/>
  <c r="DR98" i="1"/>
  <c r="DZ98" i="1"/>
  <c r="T105" i="1"/>
  <c r="AJ105" i="1"/>
  <c r="AZ105" i="1"/>
  <c r="BP105" i="1"/>
  <c r="CF105" i="1"/>
  <c r="CV105" i="1"/>
  <c r="DL105" i="1"/>
  <c r="EB105" i="1"/>
  <c r="EH146" i="1"/>
  <c r="EH147" i="1"/>
  <c r="P148" i="1"/>
  <c r="X148" i="1"/>
  <c r="AF148" i="1"/>
  <c r="AN148" i="1"/>
  <c r="AV148" i="1"/>
  <c r="EH164" i="1"/>
  <c r="L163" i="1"/>
  <c r="BD148" i="1"/>
  <c r="BL148" i="1"/>
  <c r="BT148" i="1"/>
  <c r="CB148" i="1"/>
  <c r="CJ148" i="1"/>
  <c r="CR148" i="1"/>
  <c r="CZ148" i="1"/>
  <c r="DH148" i="1"/>
  <c r="DP148" i="1"/>
  <c r="DX148" i="1"/>
  <c r="EF148" i="1"/>
  <c r="AN159" i="1"/>
  <c r="BL159" i="1"/>
  <c r="CZ159" i="1"/>
  <c r="DX159" i="1"/>
  <c r="DP163" i="1"/>
  <c r="P163" i="1"/>
  <c r="X163" i="1"/>
  <c r="AF163" i="1"/>
  <c r="AV163" i="1"/>
  <c r="BD163" i="1"/>
  <c r="BL163" i="1"/>
  <c r="CB163" i="1"/>
  <c r="CJ163" i="1"/>
  <c r="CR163" i="1"/>
  <c r="DH163" i="1"/>
  <c r="DX163" i="1"/>
  <c r="R168" i="1"/>
  <c r="Z168" i="1"/>
  <c r="AH168" i="1"/>
  <c r="AP168" i="1"/>
  <c r="AX168" i="1"/>
  <c r="BF168" i="1"/>
  <c r="BN168" i="1"/>
  <c r="BV168" i="1"/>
  <c r="CD168" i="1"/>
  <c r="CL168" i="1"/>
  <c r="CT168" i="1"/>
  <c r="DB168" i="1"/>
  <c r="DJ168" i="1"/>
  <c r="DR168" i="1"/>
  <c r="DZ168" i="1"/>
  <c r="DT174" i="1"/>
  <c r="EH169" i="1"/>
  <c r="T168" i="1"/>
  <c r="AB168" i="1"/>
  <c r="AJ168" i="1"/>
  <c r="AR168" i="1"/>
  <c r="AZ168" i="1"/>
  <c r="BH168" i="1"/>
  <c r="BP168" i="1"/>
  <c r="BX168" i="1"/>
  <c r="CF168" i="1"/>
  <c r="CN168" i="1"/>
  <c r="CV168" i="1"/>
  <c r="DD168" i="1"/>
  <c r="DL168" i="1"/>
  <c r="DT168" i="1"/>
  <c r="EB168" i="1"/>
  <c r="EH170" i="1"/>
  <c r="N174" i="1"/>
  <c r="V174" i="1"/>
  <c r="AD174" i="1"/>
  <c r="AL174" i="1"/>
  <c r="AT174" i="1"/>
  <c r="BB174" i="1"/>
  <c r="BJ174" i="1"/>
  <c r="BR174" i="1"/>
  <c r="BZ174" i="1"/>
  <c r="CH174" i="1"/>
  <c r="CP174" i="1"/>
  <c r="CX174" i="1"/>
  <c r="DF174" i="1"/>
  <c r="DN174" i="1"/>
  <c r="DV174" i="1"/>
  <c r="ED174" i="1"/>
  <c r="EH184" i="1"/>
  <c r="AQ187" i="1"/>
  <c r="AK187" i="1"/>
  <c r="BQ187" i="1"/>
  <c r="EH26" i="1"/>
  <c r="EH25" i="1" s="1"/>
  <c r="N29" i="1"/>
  <c r="V29" i="1"/>
  <c r="AD29" i="1"/>
  <c r="AL29" i="1"/>
  <c r="AT29" i="1"/>
  <c r="BB29" i="1"/>
  <c r="BJ29" i="1"/>
  <c r="BR29" i="1"/>
  <c r="BZ29" i="1"/>
  <c r="CH29" i="1"/>
  <c r="CP29" i="1"/>
  <c r="CX29" i="1"/>
  <c r="DF29" i="1"/>
  <c r="DN29" i="1"/>
  <c r="DV29" i="1"/>
  <c r="ED29" i="1"/>
  <c r="EH38" i="1"/>
  <c r="T36" i="1"/>
  <c r="AJ36" i="1"/>
  <c r="AZ36" i="1"/>
  <c r="BP36" i="1"/>
  <c r="CF36" i="1"/>
  <c r="CV36" i="1"/>
  <c r="DL36" i="1"/>
  <c r="EB36" i="1"/>
  <c r="EH39" i="1"/>
  <c r="P48" i="1"/>
  <c r="AF48" i="1"/>
  <c r="AV48" i="1"/>
  <c r="BL48" i="1"/>
  <c r="CB48" i="1"/>
  <c r="CR48" i="1"/>
  <c r="DH48" i="1"/>
  <c r="DX48" i="1"/>
  <c r="DL48" i="1"/>
  <c r="EB48" i="1"/>
  <c r="R29" i="1"/>
  <c r="Z29" i="1"/>
  <c r="AH29" i="1"/>
  <c r="AP29" i="1"/>
  <c r="AX29" i="1"/>
  <c r="BF29" i="1"/>
  <c r="BN29" i="1"/>
  <c r="BV29" i="1"/>
  <c r="CD29" i="1"/>
  <c r="CL29" i="1"/>
  <c r="CT29" i="1"/>
  <c r="DB29" i="1"/>
  <c r="DJ29" i="1"/>
  <c r="DR29" i="1"/>
  <c r="DZ29" i="1"/>
  <c r="P45" i="1"/>
  <c r="AF45" i="1"/>
  <c r="AV45" i="1"/>
  <c r="BL45" i="1"/>
  <c r="CB45" i="1"/>
  <c r="CR45" i="1"/>
  <c r="DH45" i="1"/>
  <c r="DX45" i="1"/>
  <c r="AM187" i="1"/>
  <c r="BK187" i="1"/>
  <c r="CY187" i="1"/>
  <c r="P79" i="1"/>
  <c r="AF79" i="1"/>
  <c r="AV79" i="1"/>
  <c r="BL79" i="1"/>
  <c r="CB79" i="1"/>
  <c r="CR79" i="1"/>
  <c r="DH79" i="1"/>
  <c r="DX79" i="1"/>
  <c r="EH96" i="1"/>
  <c r="EH97" i="1"/>
  <c r="Y187" i="1"/>
  <c r="AG187" i="1"/>
  <c r="AW187" i="1"/>
  <c r="BE187" i="1"/>
  <c r="X79" i="1"/>
  <c r="AN79" i="1"/>
  <c r="BD79" i="1"/>
  <c r="BT79" i="1"/>
  <c r="CJ79" i="1"/>
  <c r="CZ79" i="1"/>
  <c r="DP79" i="1"/>
  <c r="EF79" i="1"/>
  <c r="EH88" i="1"/>
  <c r="EH89" i="1"/>
  <c r="BO187" i="1"/>
  <c r="BW187" i="1"/>
  <c r="DC187" i="1"/>
  <c r="T79" i="1"/>
  <c r="AB79" i="1"/>
  <c r="AJ79" i="1"/>
  <c r="AR79" i="1"/>
  <c r="BH79" i="1"/>
  <c r="BP79" i="1"/>
  <c r="BX79" i="1"/>
  <c r="CF79" i="1"/>
  <c r="CN79" i="1"/>
  <c r="CV79" i="1"/>
  <c r="DD79" i="1"/>
  <c r="DT79" i="1"/>
  <c r="EH81" i="1"/>
  <c r="R79" i="1"/>
  <c r="Z79" i="1"/>
  <c r="AH79" i="1"/>
  <c r="AP79" i="1"/>
  <c r="AX79" i="1"/>
  <c r="BF79" i="1"/>
  <c r="BN79" i="1"/>
  <c r="BV79" i="1"/>
  <c r="CD79" i="1"/>
  <c r="CL79" i="1"/>
  <c r="CT79" i="1"/>
  <c r="DB79" i="1"/>
  <c r="DJ79" i="1"/>
  <c r="DR79" i="1"/>
  <c r="DZ79" i="1"/>
  <c r="V112" i="1"/>
  <c r="K187" i="1"/>
  <c r="BU187" i="1"/>
  <c r="CC187" i="1"/>
  <c r="CK187" i="1"/>
  <c r="N119" i="1"/>
  <c r="V119" i="1"/>
  <c r="AD119" i="1"/>
  <c r="AL119" i="1"/>
  <c r="AT119" i="1"/>
  <c r="BB119" i="1"/>
  <c r="BJ119" i="1"/>
  <c r="BR119" i="1"/>
  <c r="BZ119" i="1"/>
  <c r="CH119" i="1"/>
  <c r="CP119" i="1"/>
  <c r="CX119" i="1"/>
  <c r="DF119" i="1"/>
  <c r="DN119" i="1"/>
  <c r="DV119" i="1"/>
  <c r="ED119" i="1"/>
  <c r="X119" i="1"/>
  <c r="AN119" i="1"/>
  <c r="BD119" i="1"/>
  <c r="BT119" i="1"/>
  <c r="CJ119" i="1"/>
  <c r="CZ119" i="1"/>
  <c r="DP119" i="1"/>
  <c r="EF119" i="1"/>
  <c r="BA187" i="1"/>
  <c r="M187" i="1"/>
  <c r="AE187" i="1"/>
  <c r="BS187" i="1"/>
  <c r="CQ187" i="1"/>
  <c r="BM187" i="1"/>
  <c r="AD134" i="1"/>
  <c r="AT134" i="1"/>
  <c r="CH134" i="1"/>
  <c r="CP134" i="1"/>
  <c r="DF134" i="1"/>
  <c r="R134" i="1"/>
  <c r="Z134" i="1"/>
  <c r="AP134" i="1"/>
  <c r="AX134" i="1"/>
  <c r="BF134" i="1"/>
  <c r="BV134" i="1"/>
  <c r="CD134" i="1"/>
  <c r="CL134" i="1"/>
  <c r="CT134" i="1"/>
  <c r="DB134" i="1"/>
  <c r="DJ134" i="1"/>
  <c r="DR134" i="1"/>
  <c r="U187" i="1"/>
  <c r="AC187" i="1"/>
  <c r="BY187" i="1"/>
  <c r="CG187" i="1"/>
  <c r="AL134" i="1"/>
  <c r="BB134" i="1"/>
  <c r="BJ134" i="1"/>
  <c r="BZ134" i="1"/>
  <c r="CX134" i="1"/>
  <c r="DN134" i="1"/>
  <c r="DV134" i="1"/>
  <c r="AO187" i="1"/>
  <c r="CS187" i="1"/>
  <c r="DW187" i="1"/>
  <c r="DZ134" i="1"/>
  <c r="N141" i="1"/>
  <c r="AL141" i="1"/>
  <c r="AT141" i="1"/>
  <c r="BR141" i="1"/>
  <c r="BZ141" i="1"/>
  <c r="CX141" i="1"/>
  <c r="DF141" i="1"/>
  <c r="ED141" i="1"/>
  <c r="AJ148" i="1"/>
  <c r="AR148" i="1"/>
  <c r="BP148" i="1"/>
  <c r="CV148" i="1"/>
  <c r="DD148" i="1"/>
  <c r="EB148" i="1"/>
  <c r="BX148" i="1"/>
  <c r="CF148" i="1"/>
  <c r="AB148" i="1"/>
  <c r="BH148" i="1"/>
  <c r="CN148" i="1"/>
  <c r="DT148" i="1"/>
  <c r="AX159" i="1"/>
  <c r="BF159" i="1"/>
  <c r="BN159" i="1"/>
  <c r="BV159" i="1"/>
  <c r="CD159" i="1"/>
  <c r="CL159" i="1"/>
  <c r="CT159" i="1"/>
  <c r="DB159" i="1"/>
  <c r="DJ159" i="1"/>
  <c r="DR159" i="1"/>
  <c r="DZ159" i="1"/>
  <c r="L168" i="1"/>
  <c r="EH176" i="1"/>
  <c r="EH165" i="1"/>
  <c r="P174" i="1"/>
  <c r="AF174" i="1"/>
  <c r="AV174" i="1"/>
  <c r="BL174" i="1"/>
  <c r="CB174" i="1"/>
  <c r="CR174" i="1"/>
  <c r="DH174" i="1"/>
  <c r="EH12" i="1"/>
  <c r="BX11" i="1"/>
  <c r="CF11" i="1"/>
  <c r="CN11" i="1"/>
  <c r="CV11" i="1"/>
  <c r="DD11" i="1"/>
  <c r="DL11" i="1"/>
  <c r="L25" i="1"/>
  <c r="EH14" i="1"/>
  <c r="EH15" i="1"/>
  <c r="EG19" i="1"/>
  <c r="EG20" i="1"/>
  <c r="EG22" i="1"/>
  <c r="EH30" i="1"/>
  <c r="EG29" i="1"/>
  <c r="EH33" i="1"/>
  <c r="EH32" i="1" s="1"/>
  <c r="L32" i="1"/>
  <c r="P11" i="1"/>
  <c r="X11" i="1"/>
  <c r="AF11" i="1"/>
  <c r="AN11" i="1"/>
  <c r="AV11" i="1"/>
  <c r="BD11" i="1"/>
  <c r="BL11" i="1"/>
  <c r="BT11" i="1"/>
  <c r="CB11" i="1"/>
  <c r="CJ11" i="1"/>
  <c r="CR11" i="1"/>
  <c r="CZ11" i="1"/>
  <c r="DH11" i="1"/>
  <c r="DP11" i="1"/>
  <c r="DX11" i="1"/>
  <c r="EF11" i="1"/>
  <c r="L29" i="1"/>
  <c r="T29" i="1"/>
  <c r="N11" i="1"/>
  <c r="V11" i="1"/>
  <c r="AD11" i="1"/>
  <c r="AL11" i="1"/>
  <c r="AT11" i="1"/>
  <c r="BB11" i="1"/>
  <c r="BJ11" i="1"/>
  <c r="BR11" i="1"/>
  <c r="BZ11" i="1"/>
  <c r="CH11" i="1"/>
  <c r="CP11" i="1"/>
  <c r="CX11" i="1"/>
  <c r="DF11" i="1"/>
  <c r="DN11" i="1"/>
  <c r="ED11" i="1"/>
  <c r="L11" i="1"/>
  <c r="T11" i="1"/>
  <c r="AB11" i="1"/>
  <c r="AJ11" i="1"/>
  <c r="AR11" i="1"/>
  <c r="AZ11" i="1"/>
  <c r="BH11" i="1"/>
  <c r="BP11" i="1"/>
  <c r="EH47" i="1"/>
  <c r="EH50" i="1"/>
  <c r="EH51" i="1"/>
  <c r="EH58" i="1"/>
  <c r="EH61" i="1"/>
  <c r="EH62" i="1"/>
  <c r="EH64" i="1"/>
  <c r="AH63" i="1"/>
  <c r="AP63" i="1"/>
  <c r="AX63" i="1"/>
  <c r="BF63" i="1"/>
  <c r="BN63" i="1"/>
  <c r="BV63" i="1"/>
  <c r="CD63" i="1"/>
  <c r="CL63" i="1"/>
  <c r="CT63" i="1"/>
  <c r="DB63" i="1"/>
  <c r="DJ63" i="1"/>
  <c r="DR63" i="1"/>
  <c r="DZ63" i="1"/>
  <c r="EH67" i="1"/>
  <c r="R36" i="1"/>
  <c r="Z36" i="1"/>
  <c r="AH36" i="1"/>
  <c r="AP36" i="1"/>
  <c r="AX36" i="1"/>
  <c r="BF36" i="1"/>
  <c r="BN36" i="1"/>
  <c r="BV36" i="1"/>
  <c r="CD36" i="1"/>
  <c r="CL36" i="1"/>
  <c r="CT36" i="1"/>
  <c r="DB36" i="1"/>
  <c r="DJ36" i="1"/>
  <c r="DR36" i="1"/>
  <c r="DZ36" i="1"/>
  <c r="EH42" i="1"/>
  <c r="AD63" i="1"/>
  <c r="AL63" i="1"/>
  <c r="AT63" i="1"/>
  <c r="BB63" i="1"/>
  <c r="BJ63" i="1"/>
  <c r="BR63" i="1"/>
  <c r="BZ63" i="1"/>
  <c r="CH63" i="1"/>
  <c r="CP63" i="1"/>
  <c r="CX63" i="1"/>
  <c r="DF63" i="1"/>
  <c r="DN63" i="1"/>
  <c r="DV63" i="1"/>
  <c r="ED63" i="1"/>
  <c r="EH75" i="1"/>
  <c r="L74" i="1"/>
  <c r="T74" i="1"/>
  <c r="AR74" i="1"/>
  <c r="AZ74" i="1"/>
  <c r="BX74" i="1"/>
  <c r="CF74" i="1"/>
  <c r="DD74" i="1"/>
  <c r="DL74" i="1"/>
  <c r="N74" i="1"/>
  <c r="V74" i="1"/>
  <c r="AD74" i="1"/>
  <c r="AL74" i="1"/>
  <c r="AT74" i="1"/>
  <c r="BB74" i="1"/>
  <c r="BJ74" i="1"/>
  <c r="BR74" i="1"/>
  <c r="BZ74" i="1"/>
  <c r="CH74" i="1"/>
  <c r="CP74" i="1"/>
  <c r="CX74" i="1"/>
  <c r="DF74" i="1"/>
  <c r="DN74" i="1"/>
  <c r="DV74" i="1"/>
  <c r="ED74" i="1"/>
  <c r="EH80" i="1"/>
  <c r="L79" i="1"/>
  <c r="AB29" i="1"/>
  <c r="AJ29" i="1"/>
  <c r="AR29" i="1"/>
  <c r="AZ29" i="1"/>
  <c r="BH29" i="1"/>
  <c r="BP29" i="1"/>
  <c r="BX29" i="1"/>
  <c r="CF29" i="1"/>
  <c r="CN29" i="1"/>
  <c r="CV29" i="1"/>
  <c r="DD29" i="1"/>
  <c r="DL29" i="1"/>
  <c r="DT29" i="1"/>
  <c r="EB29" i="1"/>
  <c r="R45" i="1"/>
  <c r="Z45" i="1"/>
  <c r="AH45" i="1"/>
  <c r="AP45" i="1"/>
  <c r="AX45" i="1"/>
  <c r="BF45" i="1"/>
  <c r="BN45" i="1"/>
  <c r="BV45" i="1"/>
  <c r="CD45" i="1"/>
  <c r="CL45" i="1"/>
  <c r="CT45" i="1"/>
  <c r="DB45" i="1"/>
  <c r="DJ45" i="1"/>
  <c r="DR45" i="1"/>
  <c r="DZ45" i="1"/>
  <c r="EH57" i="1"/>
  <c r="AP59" i="1"/>
  <c r="AX59" i="1"/>
  <c r="BF59" i="1"/>
  <c r="BN59" i="1"/>
  <c r="BV59" i="1"/>
  <c r="CD59" i="1"/>
  <c r="CL59" i="1"/>
  <c r="CT59" i="1"/>
  <c r="DB59" i="1"/>
  <c r="DJ59" i="1"/>
  <c r="DR59" i="1"/>
  <c r="DZ59" i="1"/>
  <c r="AF63" i="1"/>
  <c r="AN63" i="1"/>
  <c r="AV63" i="1"/>
  <c r="R66" i="1"/>
  <c r="Z66" i="1"/>
  <c r="AH66" i="1"/>
  <c r="AP66" i="1"/>
  <c r="AX66" i="1"/>
  <c r="BF66" i="1"/>
  <c r="BN66" i="1"/>
  <c r="BV66" i="1"/>
  <c r="CD66" i="1"/>
  <c r="CL66" i="1"/>
  <c r="CT66" i="1"/>
  <c r="DB66" i="1"/>
  <c r="DJ66" i="1"/>
  <c r="DR66" i="1"/>
  <c r="DZ66" i="1"/>
  <c r="EH70" i="1"/>
  <c r="R69" i="1"/>
  <c r="Z69" i="1"/>
  <c r="AH69" i="1"/>
  <c r="AP69" i="1"/>
  <c r="AX69" i="1"/>
  <c r="BF69" i="1"/>
  <c r="BN69" i="1"/>
  <c r="BV69" i="1"/>
  <c r="CD69" i="1"/>
  <c r="CL69" i="1"/>
  <c r="CT69" i="1"/>
  <c r="DB69" i="1"/>
  <c r="DJ69" i="1"/>
  <c r="DR69" i="1"/>
  <c r="DZ69" i="1"/>
  <c r="EH83" i="1"/>
  <c r="EH91" i="1"/>
  <c r="EH121" i="1"/>
  <c r="DR112" i="1"/>
  <c r="DZ112" i="1"/>
  <c r="BN134" i="1"/>
  <c r="EH86" i="1"/>
  <c r="EH94" i="1"/>
  <c r="EH99" i="1"/>
  <c r="EH100" i="1"/>
  <c r="EH109" i="1"/>
  <c r="EH111" i="1"/>
  <c r="DN112" i="1"/>
  <c r="DV112" i="1"/>
  <c r="ED112" i="1"/>
  <c r="EH114" i="1"/>
  <c r="P119" i="1"/>
  <c r="AF119" i="1"/>
  <c r="AV119" i="1"/>
  <c r="BL119" i="1"/>
  <c r="CB119" i="1"/>
  <c r="CR119" i="1"/>
  <c r="DH119" i="1"/>
  <c r="L134" i="1"/>
  <c r="T134" i="1"/>
  <c r="AB134" i="1"/>
  <c r="AJ134" i="1"/>
  <c r="AR134" i="1"/>
  <c r="AZ134" i="1"/>
  <c r="BH134" i="1"/>
  <c r="BP134" i="1"/>
  <c r="N79" i="1"/>
  <c r="V79" i="1"/>
  <c r="AD79" i="1"/>
  <c r="AL79" i="1"/>
  <c r="AT79" i="1"/>
  <c r="BB79" i="1"/>
  <c r="BJ79" i="1"/>
  <c r="BR79" i="1"/>
  <c r="BZ79" i="1"/>
  <c r="CH79" i="1"/>
  <c r="CP79" i="1"/>
  <c r="CX79" i="1"/>
  <c r="DF79" i="1"/>
  <c r="DN79" i="1"/>
  <c r="DV79" i="1"/>
  <c r="ED79" i="1"/>
  <c r="N129" i="1"/>
  <c r="V129" i="1"/>
  <c r="AD129" i="1"/>
  <c r="AL129" i="1"/>
  <c r="AT129" i="1"/>
  <c r="BB129" i="1"/>
  <c r="BJ129" i="1"/>
  <c r="BR129" i="1"/>
  <c r="BZ129" i="1"/>
  <c r="CH129" i="1"/>
  <c r="CP129" i="1"/>
  <c r="CX129" i="1"/>
  <c r="DF129" i="1"/>
  <c r="DN129" i="1"/>
  <c r="DV129" i="1"/>
  <c r="ED129" i="1"/>
  <c r="P134" i="1"/>
  <c r="X134" i="1"/>
  <c r="AF134" i="1"/>
  <c r="AN134" i="1"/>
  <c r="AV134" i="1"/>
  <c r="BD134" i="1"/>
  <c r="BL134" i="1"/>
  <c r="BT134" i="1"/>
  <c r="CB134" i="1"/>
  <c r="CJ134" i="1"/>
  <c r="CR134" i="1"/>
  <c r="CZ134" i="1"/>
  <c r="DH134" i="1"/>
  <c r="DP134" i="1"/>
  <c r="DX134" i="1"/>
  <c r="EF134" i="1"/>
  <c r="EH140" i="1"/>
  <c r="EH142" i="1"/>
  <c r="EH149" i="1"/>
  <c r="T148" i="1"/>
  <c r="R148" i="1"/>
  <c r="AH148" i="1"/>
  <c r="AP148" i="1"/>
  <c r="AX148" i="1"/>
  <c r="BN148" i="1"/>
  <c r="BV148" i="1"/>
  <c r="CD148" i="1"/>
  <c r="CT148" i="1"/>
  <c r="DB148" i="1"/>
  <c r="DJ148" i="1"/>
  <c r="DZ148" i="1"/>
  <c r="N148" i="1"/>
  <c r="V148" i="1"/>
  <c r="AL148" i="1"/>
  <c r="BB148" i="1"/>
  <c r="BR148" i="1"/>
  <c r="CH148" i="1"/>
  <c r="CX148" i="1"/>
  <c r="DN148" i="1"/>
  <c r="ED148" i="1"/>
  <c r="L159" i="1"/>
  <c r="EH173" i="1"/>
  <c r="EH181" i="1"/>
  <c r="EH133" i="1"/>
  <c r="EG134" i="1"/>
  <c r="EH145" i="1"/>
  <c r="R174" i="1"/>
  <c r="Z174" i="1"/>
  <c r="AH174" i="1"/>
  <c r="AP174" i="1"/>
  <c r="AX174" i="1"/>
  <c r="BF174" i="1"/>
  <c r="BN174" i="1"/>
  <c r="BV174" i="1"/>
  <c r="CD174" i="1"/>
  <c r="CL174" i="1"/>
  <c r="EH185" i="1"/>
  <c r="N134" i="1"/>
  <c r="V134" i="1"/>
  <c r="EH137" i="1"/>
  <c r="EH138" i="1"/>
  <c r="EH166" i="1"/>
  <c r="EH167" i="1"/>
  <c r="EH171" i="1"/>
  <c r="EH172" i="1"/>
  <c r="EH178" i="1"/>
  <c r="EG16" i="1"/>
  <c r="Q11" i="1"/>
  <c r="Q187" i="1" s="1"/>
  <c r="L148" i="1"/>
  <c r="EH150" i="1"/>
  <c r="DT11" i="1"/>
  <c r="EB11" i="1"/>
  <c r="EH31" i="1"/>
  <c r="EH37" i="1"/>
  <c r="EH36" i="1" s="1"/>
  <c r="EG40" i="1"/>
  <c r="EG43" i="1"/>
  <c r="EH46" i="1"/>
  <c r="EG45" i="1"/>
  <c r="EH49" i="1"/>
  <c r="R48" i="1"/>
  <c r="Z48" i="1"/>
  <c r="AH48" i="1"/>
  <c r="AP48" i="1"/>
  <c r="AX48" i="1"/>
  <c r="BF48" i="1"/>
  <c r="BN48" i="1"/>
  <c r="BV48" i="1"/>
  <c r="CD48" i="1"/>
  <c r="CL48" i="1"/>
  <c r="CT48" i="1"/>
  <c r="DB48" i="1"/>
  <c r="DJ48" i="1"/>
  <c r="DR48" i="1"/>
  <c r="DZ48" i="1"/>
  <c r="EG48" i="1"/>
  <c r="EH24" i="1"/>
  <c r="O187" i="1"/>
  <c r="S187" i="1"/>
  <c r="W187" i="1"/>
  <c r="AA187" i="1"/>
  <c r="AU187" i="1"/>
  <c r="AY187" i="1"/>
  <c r="BC187" i="1"/>
  <c r="BG187" i="1"/>
  <c r="CA187" i="1"/>
  <c r="CE187" i="1"/>
  <c r="CI187" i="1"/>
  <c r="CM187" i="1"/>
  <c r="DG187" i="1"/>
  <c r="DK187" i="1"/>
  <c r="DO187" i="1"/>
  <c r="DS187" i="1"/>
  <c r="EH13" i="1"/>
  <c r="EG18" i="1"/>
  <c r="N48" i="1"/>
  <c r="V48" i="1"/>
  <c r="AD48" i="1"/>
  <c r="AL48" i="1"/>
  <c r="AT48" i="1"/>
  <c r="BB48" i="1"/>
  <c r="BJ48" i="1"/>
  <c r="BR48" i="1"/>
  <c r="BZ48" i="1"/>
  <c r="CH48" i="1"/>
  <c r="CP48" i="1"/>
  <c r="CX48" i="1"/>
  <c r="DF48" i="1"/>
  <c r="DN48" i="1"/>
  <c r="DV48" i="1"/>
  <c r="ED48" i="1"/>
  <c r="N105" i="1"/>
  <c r="V105" i="1"/>
  <c r="AD105" i="1"/>
  <c r="AL105" i="1"/>
  <c r="AT105" i="1"/>
  <c r="BB105" i="1"/>
  <c r="BJ105" i="1"/>
  <c r="BR105" i="1"/>
  <c r="BZ105" i="1"/>
  <c r="CH105" i="1"/>
  <c r="CP105" i="1"/>
  <c r="CX105" i="1"/>
  <c r="DF105" i="1"/>
  <c r="DN105" i="1"/>
  <c r="DV105" i="1"/>
  <c r="ED105" i="1"/>
  <c r="R105" i="1"/>
  <c r="Z105" i="1"/>
  <c r="AH105" i="1"/>
  <c r="AP105" i="1"/>
  <c r="AX105" i="1"/>
  <c r="BF105" i="1"/>
  <c r="BN105" i="1"/>
  <c r="BV105" i="1"/>
  <c r="CD105" i="1"/>
  <c r="CL105" i="1"/>
  <c r="CT105" i="1"/>
  <c r="DB105" i="1"/>
  <c r="DJ105" i="1"/>
  <c r="DR105" i="1"/>
  <c r="DZ105" i="1"/>
  <c r="EH35" i="1"/>
  <c r="EH34" i="1" s="1"/>
  <c r="EG148" i="1"/>
  <c r="EE187" i="1"/>
  <c r="EH17" i="1"/>
  <c r="EH18" i="1"/>
  <c r="EH19" i="1"/>
  <c r="EG21" i="1"/>
  <c r="EH23" i="1"/>
  <c r="EH28" i="1"/>
  <c r="EH27" i="1" s="1"/>
  <c r="EH52" i="1"/>
  <c r="EH53" i="1"/>
  <c r="EH41" i="1"/>
  <c r="EH44" i="1"/>
  <c r="EH43" i="1" s="1"/>
  <c r="EH56" i="1"/>
  <c r="EH65" i="1"/>
  <c r="EH63" i="1" s="1"/>
  <c r="EH68" i="1"/>
  <c r="EH71" i="1"/>
  <c r="EH69" i="1" s="1"/>
  <c r="EH82" i="1"/>
  <c r="EH90" i="1"/>
  <c r="EH101" i="1"/>
  <c r="EH102" i="1"/>
  <c r="EG105" i="1"/>
  <c r="EH110" i="1"/>
  <c r="EH116" i="1"/>
  <c r="EH115" i="1" s="1"/>
  <c r="CW187" i="1"/>
  <c r="DA187" i="1"/>
  <c r="DE187" i="1"/>
  <c r="DI187" i="1"/>
  <c r="DM187" i="1"/>
  <c r="DQ187" i="1"/>
  <c r="DU187" i="1"/>
  <c r="DY187" i="1"/>
  <c r="EC187" i="1"/>
  <c r="EG59" i="1"/>
  <c r="EG74" i="1"/>
  <c r="EH84" i="1"/>
  <c r="EH85" i="1"/>
  <c r="EH92" i="1"/>
  <c r="EH93" i="1"/>
  <c r="EH103" i="1"/>
  <c r="EH104" i="1"/>
  <c r="EH106" i="1"/>
  <c r="EH107" i="1"/>
  <c r="EH113" i="1"/>
  <c r="EH112" i="1" s="1"/>
  <c r="T112" i="1"/>
  <c r="AB112" i="1"/>
  <c r="AJ112" i="1"/>
  <c r="AR112" i="1"/>
  <c r="AZ112" i="1"/>
  <c r="BH112" i="1"/>
  <c r="BP112" i="1"/>
  <c r="BX112" i="1"/>
  <c r="CF112" i="1"/>
  <c r="CN112" i="1"/>
  <c r="CV112" i="1"/>
  <c r="DD112" i="1"/>
  <c r="DL112" i="1"/>
  <c r="DT112" i="1"/>
  <c r="EB112" i="1"/>
  <c r="EH60" i="1"/>
  <c r="EG63" i="1"/>
  <c r="EG66" i="1"/>
  <c r="EG69" i="1"/>
  <c r="EH73" i="1"/>
  <c r="EH72" i="1" s="1"/>
  <c r="EH76" i="1"/>
  <c r="EH74" i="1" s="1"/>
  <c r="EG79" i="1"/>
  <c r="EH87" i="1"/>
  <c r="EH95" i="1"/>
  <c r="EG98" i="1"/>
  <c r="EH108" i="1"/>
  <c r="L112" i="1"/>
  <c r="EH120" i="1"/>
  <c r="EG119" i="1"/>
  <c r="EH122" i="1"/>
  <c r="EG123" i="1"/>
  <c r="EG125" i="1"/>
  <c r="EG127" i="1"/>
  <c r="EG129" i="1"/>
  <c r="EH118" i="1"/>
  <c r="EH117" i="1" s="1"/>
  <c r="EH124" i="1"/>
  <c r="EH123" i="1" s="1"/>
  <c r="EH126" i="1"/>
  <c r="EH125" i="1" s="1"/>
  <c r="EH128" i="1"/>
  <c r="EH127" i="1" s="1"/>
  <c r="EH130" i="1"/>
  <c r="EH135" i="1"/>
  <c r="BX134" i="1"/>
  <c r="CF134" i="1"/>
  <c r="CN134" i="1"/>
  <c r="CV134" i="1"/>
  <c r="DD134" i="1"/>
  <c r="DL134" i="1"/>
  <c r="DT134" i="1"/>
  <c r="EB134" i="1"/>
  <c r="EH136" i="1"/>
  <c r="L141" i="1"/>
  <c r="T141" i="1"/>
  <c r="AB141" i="1"/>
  <c r="AJ141" i="1"/>
  <c r="AR141" i="1"/>
  <c r="AZ141" i="1"/>
  <c r="BH141" i="1"/>
  <c r="BP141" i="1"/>
  <c r="BX141" i="1"/>
  <c r="CF141" i="1"/>
  <c r="CN141" i="1"/>
  <c r="CV141" i="1"/>
  <c r="DD141" i="1"/>
  <c r="DL141" i="1"/>
  <c r="DT141" i="1"/>
  <c r="EB141" i="1"/>
  <c r="EH143" i="1"/>
  <c r="EH131" i="1"/>
  <c r="AD148" i="1"/>
  <c r="AT148" i="1"/>
  <c r="BJ148" i="1"/>
  <c r="BZ148" i="1"/>
  <c r="CP148" i="1"/>
  <c r="DF148" i="1"/>
  <c r="DV148" i="1"/>
  <c r="Z148" i="1"/>
  <c r="BF148" i="1"/>
  <c r="CL148" i="1"/>
  <c r="DR148" i="1"/>
  <c r="EH151" i="1"/>
  <c r="EH152" i="1"/>
  <c r="EG159" i="1"/>
  <c r="EH139" i="1"/>
  <c r="P141" i="1"/>
  <c r="X141" i="1"/>
  <c r="X187" i="1" s="1"/>
  <c r="AF141" i="1"/>
  <c r="AF187" i="1" s="1"/>
  <c r="AN141" i="1"/>
  <c r="AV141" i="1"/>
  <c r="BD141" i="1"/>
  <c r="BD187" i="1" s="1"/>
  <c r="BL141" i="1"/>
  <c r="BL187" i="1" s="1"/>
  <c r="BT141" i="1"/>
  <c r="CB141" i="1"/>
  <c r="CJ141" i="1"/>
  <c r="CJ187" i="1" s="1"/>
  <c r="CR141" i="1"/>
  <c r="CR187" i="1" s="1"/>
  <c r="CZ141" i="1"/>
  <c r="DH141" i="1"/>
  <c r="DP141" i="1"/>
  <c r="DP187" i="1" s="1"/>
  <c r="DX141" i="1"/>
  <c r="EF141" i="1"/>
  <c r="EH144" i="1"/>
  <c r="EG157" i="1"/>
  <c r="EH168" i="1"/>
  <c r="EH132" i="1"/>
  <c r="EH155" i="1"/>
  <c r="EH156" i="1"/>
  <c r="EH158" i="1"/>
  <c r="EH157" i="1" s="1"/>
  <c r="N159" i="1"/>
  <c r="V159" i="1"/>
  <c r="AD159" i="1"/>
  <c r="AL159" i="1"/>
  <c r="AT159" i="1"/>
  <c r="BB159" i="1"/>
  <c r="BJ159" i="1"/>
  <c r="BR159" i="1"/>
  <c r="BZ159" i="1"/>
  <c r="CH159" i="1"/>
  <c r="CP159" i="1"/>
  <c r="CX159" i="1"/>
  <c r="DF159" i="1"/>
  <c r="DN159" i="1"/>
  <c r="DV159" i="1"/>
  <c r="ED159" i="1"/>
  <c r="EH161" i="1"/>
  <c r="EH162" i="1"/>
  <c r="EG163" i="1"/>
  <c r="EG168" i="1"/>
  <c r="EH175" i="1"/>
  <c r="EH182" i="1"/>
  <c r="EH183" i="1"/>
  <c r="EH180" i="1"/>
  <c r="DL174" i="1"/>
  <c r="EG174" i="1"/>
  <c r="EH177" i="1"/>
  <c r="EH186" i="1"/>
  <c r="CT174" i="1"/>
  <c r="DB174" i="1"/>
  <c r="DJ174" i="1"/>
  <c r="DR174" i="1"/>
  <c r="DZ174" i="1"/>
  <c r="EH105" i="1" l="1"/>
  <c r="EH98" i="1"/>
  <c r="EH119" i="1"/>
  <c r="DH187" i="1"/>
  <c r="CB187" i="1"/>
  <c r="AV187" i="1"/>
  <c r="P187" i="1"/>
  <c r="CN187" i="1"/>
  <c r="BH187" i="1"/>
  <c r="AB187" i="1"/>
  <c r="DX187" i="1"/>
  <c r="AR187" i="1"/>
  <c r="CZ187" i="1"/>
  <c r="BT187" i="1"/>
  <c r="AN187" i="1"/>
  <c r="EH159" i="1"/>
  <c r="DR187" i="1"/>
  <c r="CL187" i="1"/>
  <c r="BF187" i="1"/>
  <c r="EH163" i="1"/>
  <c r="BZ187" i="1"/>
  <c r="EH134" i="1"/>
  <c r="DL187" i="1"/>
  <c r="CF187" i="1"/>
  <c r="AZ187" i="1"/>
  <c r="T187" i="1"/>
  <c r="EH66" i="1"/>
  <c r="EH40" i="1"/>
  <c r="CX187" i="1"/>
  <c r="BR187" i="1"/>
  <c r="AL187" i="1"/>
  <c r="ED187" i="1"/>
  <c r="DJ187" i="1"/>
  <c r="CD187" i="1"/>
  <c r="AX187" i="1"/>
  <c r="EH45" i="1"/>
  <c r="AT187" i="1"/>
  <c r="EH148" i="1"/>
  <c r="Z187" i="1"/>
  <c r="EH59" i="1"/>
  <c r="DD187" i="1"/>
  <c r="BX187" i="1"/>
  <c r="DV187" i="1"/>
  <c r="CP187" i="1"/>
  <c r="BJ187" i="1"/>
  <c r="AD187" i="1"/>
  <c r="DB187" i="1"/>
  <c r="BV187" i="1"/>
  <c r="AP187" i="1"/>
  <c r="DF187" i="1"/>
  <c r="N187" i="1"/>
  <c r="EF187" i="1"/>
  <c r="EH141" i="1"/>
  <c r="CV187" i="1"/>
  <c r="BP187" i="1"/>
  <c r="AJ187" i="1"/>
  <c r="EH79" i="1"/>
  <c r="DN187" i="1"/>
  <c r="CH187" i="1"/>
  <c r="BB187" i="1"/>
  <c r="V187" i="1"/>
  <c r="DZ187" i="1"/>
  <c r="CT187" i="1"/>
  <c r="BN187" i="1"/>
  <c r="AH187" i="1"/>
  <c r="EH29" i="1"/>
  <c r="L187" i="1"/>
  <c r="EH129" i="1"/>
  <c r="EB187" i="1"/>
  <c r="EG11" i="1"/>
  <c r="EG187" i="1" s="1"/>
  <c r="DT187" i="1"/>
  <c r="EH174" i="1"/>
  <c r="EH48" i="1"/>
  <c r="R11" i="1" l="1"/>
  <c r="R187" i="1" s="1"/>
  <c r="EH16" i="1"/>
  <c r="EH11" i="1" s="1"/>
  <c r="EH187" i="1" s="1"/>
</calcChain>
</file>

<file path=xl/sharedStrings.xml><?xml version="1.0" encoding="utf-8"?>
<sst xmlns="http://schemas.openxmlformats.org/spreadsheetml/2006/main" count="508" uniqueCount="336">
  <si>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2018 год              
</t>
  </si>
  <si>
    <t>КПГ / КСГ</t>
  </si>
  <si>
    <t>базовая ставка с 01.01.2018</t>
  </si>
  <si>
    <t>коэффициент относительной затратоемкости</t>
  </si>
  <si>
    <t>управленческий коэффициент c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</si>
  <si>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</si>
  <si>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</si>
  <si>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</si>
  <si>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</si>
  <si>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</si>
  <si>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</si>
  <si>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</si>
  <si>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</si>
  <si>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</si>
  <si>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</si>
  <si>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</si>
  <si>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</si>
  <si>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</si>
  <si>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</si>
  <si>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</si>
  <si>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</si>
  <si>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</si>
  <si>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</si>
  <si>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</si>
  <si>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</si>
  <si>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</si>
  <si>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</si>
  <si>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</si>
  <si>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</si>
  <si>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</si>
  <si>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</si>
  <si>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</si>
  <si>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</si>
  <si>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</si>
  <si>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</si>
  <si>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</si>
  <si>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больница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</si>
  <si>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</si>
  <si>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</si>
  <si>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</si>
  <si>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</si>
  <si>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</si>
  <si>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</si>
  <si>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</si>
  <si>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</si>
  <si>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</si>
  <si>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</si>
  <si>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</si>
  <si>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</si>
  <si>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</si>
  <si>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</si>
  <si>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</si>
  <si>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</si>
  <si>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</si>
  <si>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</si>
  <si>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</si>
  <si>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</si>
  <si>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</si>
  <si>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</si>
  <si>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</si>
  <si>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</si>
  <si>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</si>
  <si>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</si>
  <si>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</si>
  <si>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</si>
  <si>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</si>
  <si>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</si>
  <si>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хирцргии"</t>
  </si>
  <si>
    <t>КГБУЗ "Клинический центр восстановительной медицины и реабилитации" МЗХК</t>
  </si>
  <si>
    <t>Всего: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</si>
  <si>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</si>
  <si>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</si>
  <si>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</si>
  <si>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</si>
  <si>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</si>
  <si>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</si>
  <si>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</si>
  <si>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</si>
  <si>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</si>
  <si>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</si>
  <si>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</si>
  <si>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</si>
  <si>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</si>
  <si>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</si>
  <si>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</si>
  <si>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</si>
  <si>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</si>
  <si>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</si>
  <si>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</si>
  <si>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</si>
  <si>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</si>
  <si>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</si>
  <si>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</si>
  <si>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</si>
  <si>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</si>
  <si>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</si>
  <si>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</si>
  <si>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</si>
  <si>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</si>
  <si>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</si>
  <si>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</si>
  <si>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</si>
  <si>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</si>
  <si>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</si>
  <si>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</si>
  <si>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</si>
  <si>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</si>
  <si>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</si>
  <si>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</si>
  <si>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</si>
  <si>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</si>
  <si>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</si>
  <si>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</si>
  <si>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</si>
  <si>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</si>
  <si>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</si>
  <si>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</si>
  <si>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</si>
  <si>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</si>
  <si>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</si>
  <si>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</si>
  <si>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</si>
  <si>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</si>
  <si>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</si>
  <si>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</si>
  <si>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</si>
  <si>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2238211</t>
  </si>
  <si>
    <t>2138204</t>
  </si>
  <si>
    <t>2101001</t>
  </si>
  <si>
    <t>2107176</t>
  </si>
  <si>
    <t>2138205</t>
  </si>
  <si>
    <t>0301003</t>
  </si>
  <si>
    <t>с 01.01.2018</t>
  </si>
  <si>
    <t>подуровень 3.1</t>
  </si>
  <si>
    <t>подуровень 3.2.</t>
  </si>
  <si>
    <t>подуровень 3.3</t>
  </si>
  <si>
    <t>подуровень 1.2</t>
  </si>
  <si>
    <t>подуровень 3.2</t>
  </si>
  <si>
    <t>подуровень 2.2</t>
  </si>
  <si>
    <t>подуровень 2.1</t>
  </si>
  <si>
    <t>подуровень 1.3</t>
  </si>
  <si>
    <t>подуровень 1.1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</si>
  <si>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</si>
  <si>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</si>
  <si>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</si>
  <si>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</si>
  <si>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</si>
  <si>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</si>
  <si>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</si>
  <si>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</si>
  <si>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</si>
  <si>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случаи лечения</t>
  </si>
  <si>
    <t>№</t>
  </si>
  <si>
    <t>КУСмо на 01.01.2018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</si>
  <si>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</si>
  <si>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</si>
  <si>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</si>
  <si>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</si>
  <si>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</si>
  <si>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</si>
  <si>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</si>
  <si>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1-4 этап с криоконсервацией эмбрионов</t>
  </si>
  <si>
    <t>1-4 этап без криоконсервации эмбрионов</t>
  </si>
  <si>
    <t>1-3 этап с криоконсервацией эмбрионов</t>
  </si>
  <si>
    <t>1-3 этап без криоконсервации эмбрионов</t>
  </si>
  <si>
    <t>1-2 этап без криоконсервации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</si>
  <si>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</si>
  <si>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</si>
  <si>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</si>
  <si>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</si>
  <si>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</si>
  <si>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</si>
  <si>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</si>
  <si>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</si>
  <si>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</si>
  <si>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</si>
  <si>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</si>
  <si>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</si>
  <si>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</si>
  <si>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</si>
  <si>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</si>
  <si>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</si>
  <si>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</si>
  <si>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</si>
  <si>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</si>
  <si>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</si>
  <si>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</si>
  <si>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</si>
  <si>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</si>
  <si>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</si>
  <si>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</si>
  <si>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</si>
  <si>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</si>
  <si>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</si>
  <si>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</si>
  <si>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</si>
  <si>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</si>
  <si>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</si>
  <si>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</si>
  <si>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</si>
  <si>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</si>
  <si>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</si>
  <si>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</si>
  <si>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</si>
  <si>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</si>
  <si>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</si>
  <si>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</si>
  <si>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</si>
  <si>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</si>
  <si>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</si>
  <si>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</si>
  <si>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</si>
  <si>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</si>
  <si>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</si>
  <si>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</si>
  <si>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</si>
  <si>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</si>
  <si>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</si>
  <si>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</si>
  <si>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</si>
  <si>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</si>
  <si>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</si>
  <si>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</si>
  <si>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</si>
  <si>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</si>
  <si>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</si>
  <si>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</si>
  <si>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</si>
  <si>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</si>
  <si>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</si>
  <si>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</si>
  <si>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</si>
  <si>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</si>
  <si>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</si>
  <si>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</si>
  <si>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</si>
  <si>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</si>
  <si>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</si>
  <si>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</si>
  <si>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</si>
  <si>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</si>
  <si>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</si>
  <si>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</si>
  <si>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</si>
  <si>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</si>
  <si>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</si>
  <si>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</si>
  <si>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</si>
  <si>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</si>
  <si>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</si>
  <si>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</si>
  <si>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</si>
  <si>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</si>
  <si>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</si>
  <si>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</si>
  <si>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</si>
  <si>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</si>
  <si>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</si>
  <si>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</si>
  <si>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</si>
  <si>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</si>
  <si>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</si>
  <si>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</si>
  <si>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</si>
  <si>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</si>
  <si>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</si>
  <si>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</si>
  <si>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</si>
  <si>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</si>
  <si>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</si>
  <si>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</si>
  <si>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</si>
  <si>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</si>
  <si>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</si>
  <si>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</si>
  <si>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</si>
  <si>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</si>
  <si>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</si>
  <si>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</si>
  <si>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</si>
  <si>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</si>
  <si>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</si>
  <si>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</si>
  <si>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</si>
  <si>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</si>
  <si>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</si>
  <si>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</si>
  <si>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</si>
  <si>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</si>
  <si>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</si>
  <si>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</si>
  <si>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</si>
  <si>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</si>
  <si>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</si>
  <si>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</si>
  <si>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</si>
  <si>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</si>
  <si>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</si>
  <si>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</si>
  <si>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</si>
  <si>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</si>
  <si>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</si>
  <si>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</si>
  <si>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</si>
  <si>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</si>
  <si>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</si>
  <si>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</si>
  <si>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</si>
  <si>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</si>
  <si>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</si>
  <si>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</si>
  <si>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</si>
  <si>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</si>
  <si>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</si>
  <si>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</si>
  <si>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</si>
  <si>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</si>
  <si>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</si>
  <si>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</si>
  <si>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</si>
  <si>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</si>
  <si>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</si>
  <si>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</si>
  <si>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</si>
  <si>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</si>
  <si>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</si>
  <si>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</si>
  <si>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</si>
  <si>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</si>
  <si>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</si>
  <si>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</si>
  <si>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25.05.2018 №4</t>
  </si>
  <si>
    <t>ИТОГО</t>
  </si>
  <si>
    <t>Приложение № 4
 к Решению Комиссии по разработке ТП ОМС от 25.05.2018  №4</t>
  </si>
  <si>
    <t>Код профиля 2018</t>
  </si>
  <si>
    <t>Код КСГ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</si>
</sst>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9" formatCode="_-* #,##0.00_р_._-;\-* #,##0.00_р_._-;_-* &quot;-&quot;??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i/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9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7" fillId="0" borderId="0"/>
    <xf numFmtId="0" fontId="7" fillId="0" borderId="0"/>
    <xf numFmtId="0" fontId="31" fillId="0" borderId="0"/>
    <xf numFmtId="0" fontId="32" fillId="0" borderId="0"/>
    <xf numFmtId="0" fontId="7" fillId="0" borderId="0"/>
    <xf numFmtId="0" fontId="33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7" fillId="0" borderId="0"/>
    <xf numFmtId="0" fontId="33" fillId="0" borderId="0"/>
    <xf numFmtId="0" fontId="35" fillId="0" borderId="0" applyFill="0" applyBorder="0" applyProtection="0">
      <alignment wrapText="1"/>
      <protection locked="0"/>
    </xf>
    <xf numFmtId="9" fontId="32" fillId="0" borderId="0" applyFont="0" applyFill="0" applyBorder="0" applyAlignment="0" applyProtection="0"/>
    <xf numFmtId="9" fontId="33" fillId="0" borderId="0" quotePrefix="1" applyFont="0" applyFill="0" applyBorder="0" applyAlignment="0">
      <protection locked="0"/>
    </xf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3" fillId="0" borderId="0" quotePrefix="1" applyFont="0" applyFill="0" applyBorder="0" applyAlignment="0">
      <protection locked="0"/>
    </xf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6" fillId="0" borderId="2" xfId="0" applyFont="1" applyFill="1" applyBorder="1" applyAlignment="1"/>
    <xf numFmtId="0" fontId="6" fillId="0" borderId="3" xfId="0" applyFont="1" applyFill="1" applyBorder="1" applyAlignment="1"/>
    <xf numFmtId="0" fontId="6" fillId="0" borderId="4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1" fillId="0" borderId="5" xfId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vertical="center" wrapText="1"/>
    </xf>
    <xf numFmtId="166" fontId="13" fillId="0" borderId="5" xfId="1" applyNumberFormat="1" applyFont="1" applyFill="1" applyBorder="1" applyAlignment="1">
      <alignment horizontal="center" vertical="center" wrapText="1"/>
    </xf>
    <xf numFmtId="0" fontId="22" fillId="0" borderId="5" xfId="0" applyFont="1" applyFill="1" applyBorder="1"/>
    <xf numFmtId="164" fontId="21" fillId="0" borderId="5" xfId="1" applyNumberFormat="1" applyFont="1" applyFill="1" applyBorder="1" applyAlignment="1">
      <alignment horizontal="center" vertical="center" wrapText="1"/>
    </xf>
    <xf numFmtId="165" fontId="23" fillId="0" borderId="5" xfId="1" applyNumberFormat="1" applyFont="1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5" xfId="0" applyFill="1" applyBorder="1" applyAlignment="1">
      <alignment horizontal="center"/>
    </xf>
    <xf numFmtId="0" fontId="22" fillId="0" borderId="5" xfId="0" applyFont="1" applyFill="1" applyBorder="1" applyAlignment="1">
      <alignment horizontal="center" vertical="center" wrapText="1"/>
    </xf>
    <xf numFmtId="2" fontId="24" fillId="0" borderId="5" xfId="0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165" fontId="10" fillId="0" borderId="5" xfId="2" applyNumberFormat="1" applyFont="1" applyFill="1" applyBorder="1" applyAlignment="1">
      <alignment horizontal="center" vertical="center" wrapText="1"/>
    </xf>
    <xf numFmtId="165" fontId="22" fillId="0" borderId="5" xfId="1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/>
    <xf numFmtId="165" fontId="26" fillId="0" borderId="5" xfId="1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0" fontId="3" fillId="0" borderId="5" xfId="0" applyFont="1" applyFill="1" applyBorder="1"/>
    <xf numFmtId="2" fontId="22" fillId="0" borderId="5" xfId="0" applyNumberFormat="1" applyFont="1" applyFill="1" applyBorder="1" applyAlignment="1">
      <alignment horizontal="center" vertical="center" wrapText="1"/>
    </xf>
    <xf numFmtId="165" fontId="11" fillId="0" borderId="5" xfId="2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ont="1" applyFill="1"/>
    <xf numFmtId="165" fontId="23" fillId="0" borderId="5" xfId="2" applyNumberFormat="1" applyFont="1" applyFill="1" applyBorder="1" applyAlignment="1">
      <alignment horizontal="center" vertical="center" wrapText="1"/>
    </xf>
    <xf numFmtId="165" fontId="21" fillId="0" borderId="5" xfId="1" applyNumberFormat="1" applyFont="1" applyFill="1" applyBorder="1" applyAlignment="1">
      <alignment horizontal="center" vertical="center" wrapText="1"/>
    </xf>
    <xf numFmtId="165" fontId="0" fillId="0" borderId="5" xfId="0" applyNumberFormat="1" applyFill="1" applyBorder="1"/>
    <xf numFmtId="165" fontId="2" fillId="0" borderId="5" xfId="0" applyNumberFormat="1" applyFont="1" applyFill="1" applyBorder="1"/>
    <xf numFmtId="165" fontId="9" fillId="0" borderId="5" xfId="1" applyNumberFormat="1" applyFont="1" applyFill="1" applyBorder="1" applyAlignment="1">
      <alignment horizontal="center" vertical="center" wrapText="1"/>
    </xf>
    <xf numFmtId="165" fontId="9" fillId="0" borderId="5" xfId="1" applyNumberFormat="1" applyFont="1" applyFill="1" applyBorder="1" applyAlignment="1">
      <alignment horizontal="right" wrapText="1"/>
    </xf>
    <xf numFmtId="0" fontId="22" fillId="0" borderId="5" xfId="1" applyFont="1" applyFill="1" applyBorder="1" applyAlignment="1">
      <alignment vertical="center" wrapText="1"/>
    </xf>
    <xf numFmtId="4" fontId="22" fillId="0" borderId="5" xfId="1" applyNumberFormat="1" applyFont="1" applyFill="1" applyBorder="1" applyAlignment="1">
      <alignment horizontal="center" vertical="center" wrapText="1"/>
    </xf>
    <xf numFmtId="165" fontId="22" fillId="0" borderId="5" xfId="1" applyNumberFormat="1" applyFont="1" applyFill="1" applyBorder="1" applyAlignment="1">
      <alignment vertical="center" wrapText="1"/>
    </xf>
    <xf numFmtId="3" fontId="0" fillId="0" borderId="5" xfId="0" applyNumberFormat="1" applyFill="1" applyBorder="1"/>
    <xf numFmtId="164" fontId="2" fillId="0" borderId="5" xfId="0" applyNumberFormat="1" applyFont="1" applyFill="1" applyBorder="1"/>
    <xf numFmtId="0" fontId="5" fillId="0" borderId="0" xfId="0" applyFont="1" applyFill="1"/>
    <xf numFmtId="3" fontId="21" fillId="0" borderId="5" xfId="1" applyNumberFormat="1" applyFont="1" applyFill="1" applyBorder="1" applyAlignment="1">
      <alignment horizontal="center" vertical="center" wrapText="1"/>
    </xf>
    <xf numFmtId="164" fontId="21" fillId="0" borderId="5" xfId="2" applyNumberFormat="1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165" fontId="26" fillId="0" borderId="5" xfId="2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2" fontId="21" fillId="0" borderId="5" xfId="0" applyNumberFormat="1" applyFont="1" applyFill="1" applyBorder="1" applyAlignment="1">
      <alignment horizontal="center" vertical="center" wrapText="1"/>
    </xf>
    <xf numFmtId="2" fontId="25" fillId="0" borderId="5" xfId="0" applyNumberFormat="1" applyFont="1" applyFill="1" applyBorder="1" applyAlignment="1">
      <alignment horizontal="center" vertical="center" wrapText="1"/>
    </xf>
    <xf numFmtId="4" fontId="21" fillId="0" borderId="5" xfId="1" applyNumberFormat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vertical="center" wrapText="1"/>
    </xf>
    <xf numFmtId="165" fontId="30" fillId="0" borderId="5" xfId="1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3" fontId="25" fillId="0" borderId="5" xfId="1" applyNumberFormat="1" applyFont="1" applyFill="1" applyBorder="1" applyAlignment="1">
      <alignment horizontal="center" vertical="center" wrapText="1"/>
    </xf>
    <xf numFmtId="3" fontId="22" fillId="0" borderId="5" xfId="1" applyNumberFormat="1" applyFont="1" applyFill="1" applyBorder="1" applyAlignment="1">
      <alignment horizontal="center" vertical="center" wrapText="1"/>
    </xf>
    <xf numFmtId="4" fontId="28" fillId="0" borderId="5" xfId="1" applyNumberFormat="1" applyFont="1" applyFill="1" applyBorder="1" applyAlignment="1">
      <alignment horizontal="center" vertical="center" wrapText="1"/>
    </xf>
    <xf numFmtId="0" fontId="0" fillId="2" borderId="5" xfId="0" applyFill="1" applyBorder="1"/>
    <xf numFmtId="165" fontId="21" fillId="2" borderId="5" xfId="1" applyNumberFormat="1" applyFont="1" applyFill="1" applyBorder="1" applyAlignment="1">
      <alignment vertical="center" wrapText="1"/>
    </xf>
    <xf numFmtId="164" fontId="21" fillId="2" borderId="5" xfId="1" applyNumberFormat="1" applyFont="1" applyFill="1" applyBorder="1" applyAlignment="1">
      <alignment horizontal="center" vertical="center" wrapText="1"/>
    </xf>
    <xf numFmtId="165" fontId="23" fillId="2" borderId="5" xfId="1" applyNumberFormat="1" applyFont="1" applyFill="1" applyBorder="1" applyAlignment="1">
      <alignment horizontal="center" vertical="center" wrapText="1"/>
    </xf>
    <xf numFmtId="0" fontId="27" fillId="2" borderId="5" xfId="0" applyFont="1" applyFill="1" applyBorder="1"/>
    <xf numFmtId="0" fontId="27" fillId="2" borderId="5" xfId="0" applyFont="1" applyFill="1" applyBorder="1" applyAlignment="1">
      <alignment horizontal="center"/>
    </xf>
    <xf numFmtId="165" fontId="28" fillId="2" borderId="5" xfId="1" applyNumberFormat="1" applyFont="1" applyFill="1" applyBorder="1" applyAlignment="1">
      <alignment vertical="center" wrapText="1"/>
    </xf>
    <xf numFmtId="165" fontId="26" fillId="2" borderId="5" xfId="1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165" fontId="10" fillId="2" borderId="5" xfId="1" applyNumberFormat="1" applyFont="1" applyFill="1" applyBorder="1" applyAlignment="1">
      <alignment horizontal="center" vertical="center" wrapText="1"/>
    </xf>
    <xf numFmtId="165" fontId="21" fillId="2" borderId="5" xfId="1" applyNumberFormat="1" applyFont="1" applyFill="1" applyBorder="1" applyAlignment="1">
      <alignment horizontal="left" vertical="center" wrapText="1"/>
    </xf>
    <xf numFmtId="165" fontId="9" fillId="2" borderId="5" xfId="1" applyNumberFormat="1" applyFont="1" applyFill="1" applyBorder="1" applyAlignment="1">
      <alignment horizontal="center" vertical="center" wrapText="1"/>
    </xf>
    <xf numFmtId="165" fontId="9" fillId="2" borderId="5" xfId="1" applyNumberFormat="1" applyFont="1" applyFill="1" applyBorder="1" applyAlignment="1">
      <alignment horizontal="right" wrapText="1"/>
    </xf>
    <xf numFmtId="0" fontId="21" fillId="2" borderId="5" xfId="1" applyFont="1" applyFill="1" applyBorder="1" applyAlignment="1">
      <alignment vertical="center" wrapText="1"/>
    </xf>
    <xf numFmtId="164" fontId="2" fillId="2" borderId="5" xfId="0" applyNumberFormat="1" applyFont="1" applyFill="1" applyBorder="1"/>
    <xf numFmtId="2" fontId="36" fillId="0" borderId="5" xfId="0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14" fontId="29" fillId="2" borderId="5" xfId="0" applyNumberFormat="1" applyFont="1" applyFill="1" applyBorder="1" applyAlignment="1">
      <alignment horizontal="center"/>
    </xf>
    <xf numFmtId="0" fontId="29" fillId="2" borderId="5" xfId="0" applyFont="1" applyFill="1" applyBorder="1" applyAlignment="1">
      <alignment horizontal="center"/>
    </xf>
    <xf numFmtId="49" fontId="15" fillId="0" borderId="5" xfId="1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22" fillId="0" borderId="0" xfId="0" applyFont="1" applyFill="1" applyBorder="1" applyAlignment="1">
      <alignment horizontal="center" vertical="distributed" wrapText="1"/>
    </xf>
    <xf numFmtId="0" fontId="8" fillId="0" borderId="5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165" fontId="12" fillId="0" borderId="5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165" fontId="17" fillId="0" borderId="5" xfId="1" applyNumberFormat="1" applyFont="1" applyFill="1" applyBorder="1" applyAlignment="1">
      <alignment horizontal="center"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65" fontId="13" fillId="0" borderId="5" xfId="1" applyNumberFormat="1" applyFont="1" applyFill="1" applyBorder="1" applyAlignment="1">
      <alignment horizontal="center" vertical="center" wrapText="1"/>
    </xf>
    <xf numFmtId="165" fontId="37" fillId="0" borderId="5" xfId="1" applyNumberFormat="1" applyFont="1" applyFill="1" applyBorder="1" applyAlignment="1">
      <alignment horizontal="center" vertical="center" wrapText="1"/>
    </xf>
    <xf numFmtId="165" fontId="17" fillId="0" borderId="5" xfId="1" applyNumberFormat="1" applyFont="1" applyFill="1" applyBorder="1" applyAlignment="1">
      <alignment horizontal="center" vertical="center" wrapText="1"/>
    </xf>
    <xf numFmtId="164" fontId="18" fillId="0" borderId="5" xfId="1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3" fontId="13" fillId="0" borderId="5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0" fontId="20" fillId="0" borderId="5" xfId="1" applyFont="1" applyFill="1" applyBorder="1" applyAlignment="1">
      <alignment horizontal="center" vertical="center" wrapText="1"/>
    </xf>
    <xf numFmtId="166" fontId="12" fillId="0" borderId="5" xfId="1" applyNumberFormat="1" applyFont="1" applyFill="1" applyBorder="1" applyAlignment="1">
      <alignment horizontal="center" vertical="center" wrapText="1"/>
    </xf>
    <xf numFmtId="3" fontId="12" fillId="0" borderId="5" xfId="1" applyNumberFormat="1" applyFont="1" applyFill="1" applyBorder="1" applyAlignment="1">
      <alignment horizontal="center" vertical="center" wrapText="1"/>
    </xf>
    <xf numFmtId="165" fontId="23" fillId="0" borderId="5" xfId="1" applyNumberFormat="1" applyFont="1" applyFill="1" applyBorder="1" applyAlignment="1">
      <alignment vertical="center"/>
    </xf>
    <xf numFmtId="165" fontId="10" fillId="0" borderId="5" xfId="1" applyNumberFormat="1" applyFont="1" applyFill="1" applyBorder="1" applyAlignment="1">
      <alignment vertical="center"/>
    </xf>
    <xf numFmtId="165" fontId="0" fillId="2" borderId="5" xfId="0" applyNumberFormat="1" applyFill="1" applyBorder="1"/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J187"/>
  <sheetViews>
    <sheetView tabSelected="1" zoomScale="90" zoomScaleNormal="90" zoomScaleSheetLayoutView="90" workbookViewId="0">
      <pane xSplit="10" ySplit="11" topLeftCell="Q180" activePane="bottomRight" state="frozen"/>
      <selection activeCell="O7" sqref="O7"/>
      <selection pane="topRight" activeCell="O7" sqref="O7"/>
      <selection pane="bottomLeft" activeCell="O7" sqref="O7"/>
      <selection pane="bottomRight" activeCell="EJ8" sqref="EJ8"/>
    </sheetView>
  </sheetViews>
  <sheetFormatPr defaultRowHeight="15" x14ac:dyDescent="0.25"/>
  <cols>
    <col min="1" max="1" width="6.7109375" style="1" customWidth="1"/>
    <col min="2" max="2" width="10" style="1" customWidth="1"/>
    <col min="3" max="3" width="38.5703125" style="1" customWidth="1"/>
    <col min="4" max="5" width="9.42578125" style="1" customWidth="1"/>
    <col min="6" max="6" width="7.140625" style="3" customWidth="1"/>
    <col min="7" max="7" width="5.28515625" style="1" customWidth="1"/>
    <col min="8" max="10" width="5.28515625" style="1" hidden="1" customWidth="1"/>
    <col min="11" max="11" width="9" style="1" hidden="1" customWidth="1"/>
    <col min="12" max="12" width="15.5703125" style="1" hidden="1" customWidth="1"/>
    <col min="13" max="13" width="11.28515625" style="2" hidden="1" customWidth="1"/>
    <col min="14" max="14" width="15.85546875" style="1" hidden="1" customWidth="1"/>
    <col min="15" max="15" width="9.85546875" style="1" hidden="1" customWidth="1"/>
    <col min="16" max="16" width="15.140625" style="1" hidden="1" customWidth="1"/>
    <col min="17" max="17" width="12.5703125" style="1" customWidth="1"/>
    <col min="18" max="18" width="15.42578125" style="1" customWidth="1"/>
    <col min="19" max="19" width="9.7109375" style="1" hidden="1" customWidth="1"/>
    <col min="20" max="20" width="14" style="1" hidden="1" customWidth="1"/>
    <col min="21" max="21" width="9.85546875" style="1" hidden="1" customWidth="1"/>
    <col min="22" max="22" width="15" style="1" hidden="1" customWidth="1"/>
    <col min="23" max="23" width="12.7109375" style="1" hidden="1" customWidth="1"/>
    <col min="24" max="24" width="14.28515625" style="1" hidden="1" customWidth="1"/>
    <col min="25" max="25" width="9.28515625" style="1" hidden="1" customWidth="1"/>
    <col min="26" max="26" width="16.28515625" style="1" hidden="1" customWidth="1"/>
    <col min="27" max="27" width="12.85546875" style="1" hidden="1" customWidth="1"/>
    <col min="28" max="28" width="13.85546875" style="1" hidden="1" customWidth="1"/>
    <col min="29" max="29" width="10.5703125" style="1" hidden="1" customWidth="1"/>
    <col min="30" max="30" width="13.42578125" style="1" hidden="1" customWidth="1"/>
    <col min="31" max="31" width="12" style="1" customWidth="1"/>
    <col min="32" max="32" width="18.7109375" style="3" customWidth="1"/>
    <col min="33" max="33" width="12.28515625" style="1" hidden="1" customWidth="1"/>
    <col min="34" max="34" width="14" style="1" hidden="1" customWidth="1"/>
    <col min="35" max="35" width="12.5703125" style="1" hidden="1" customWidth="1"/>
    <col min="36" max="38" width="14" style="1" hidden="1" customWidth="1"/>
    <col min="39" max="44" width="13" style="1" hidden="1" customWidth="1"/>
    <col min="45" max="45" width="12.85546875" style="1" hidden="1" customWidth="1"/>
    <col min="46" max="46" width="15.85546875" style="1" hidden="1" customWidth="1"/>
    <col min="47" max="47" width="14" style="1" hidden="1" customWidth="1"/>
    <col min="48" max="48" width="15.5703125" style="1" hidden="1" customWidth="1"/>
    <col min="49" max="49" width="11.140625" style="1" hidden="1" customWidth="1"/>
    <col min="50" max="50" width="16.5703125" style="1" hidden="1" customWidth="1"/>
    <col min="51" max="51" width="14" style="1" hidden="1" customWidth="1"/>
    <col min="52" max="52" width="15.28515625" style="1" hidden="1" customWidth="1"/>
    <col min="53" max="53" width="14" style="1" hidden="1" customWidth="1"/>
    <col min="54" max="54" width="15.42578125" style="1" hidden="1" customWidth="1"/>
    <col min="55" max="55" width="14" style="1" hidden="1" customWidth="1"/>
    <col min="56" max="56" width="15" style="1" hidden="1" customWidth="1"/>
    <col min="57" max="57" width="14" style="1" hidden="1" customWidth="1"/>
    <col min="58" max="58" width="15.28515625" style="1" hidden="1" customWidth="1"/>
    <col min="59" max="59" width="14" style="1" hidden="1" customWidth="1"/>
    <col min="60" max="60" width="15.28515625" style="1" hidden="1" customWidth="1"/>
    <col min="61" max="62" width="14" style="1" hidden="1" customWidth="1"/>
    <col min="63" max="63" width="12.140625" style="1" hidden="1" customWidth="1"/>
    <col min="64" max="64" width="16.140625" style="1" hidden="1" customWidth="1"/>
    <col min="65" max="68" width="14" style="1" hidden="1" customWidth="1"/>
    <col min="69" max="69" width="11.140625" style="1" hidden="1" customWidth="1"/>
    <col min="70" max="70" width="14" style="1" hidden="1" customWidth="1"/>
    <col min="71" max="71" width="11.5703125" style="1" hidden="1" customWidth="1"/>
    <col min="72" max="72" width="14" style="1" hidden="1" customWidth="1"/>
    <col min="73" max="74" width="13.28515625" style="1" hidden="1" customWidth="1"/>
    <col min="75" max="75" width="12.85546875" style="1" hidden="1" customWidth="1"/>
    <col min="76" max="76" width="14.42578125" style="1" hidden="1" customWidth="1"/>
    <col min="77" max="77" width="10.7109375" style="1" hidden="1" customWidth="1"/>
    <col min="78" max="78" width="13.42578125" style="1" hidden="1" customWidth="1"/>
    <col min="79" max="79" width="11.5703125" style="1" hidden="1" customWidth="1"/>
    <col min="80" max="80" width="15.28515625" style="1" hidden="1" customWidth="1"/>
    <col min="81" max="81" width="13.28515625" style="1" hidden="1" customWidth="1"/>
    <col min="82" max="82" width="13.7109375" style="1" hidden="1" customWidth="1"/>
    <col min="83" max="83" width="12.28515625" style="1" hidden="1" customWidth="1"/>
    <col min="84" max="84" width="14.5703125" style="1" hidden="1" customWidth="1"/>
    <col min="85" max="85" width="12.5703125" style="1" hidden="1" customWidth="1"/>
    <col min="86" max="86" width="16.7109375" style="1" hidden="1" customWidth="1"/>
    <col min="87" max="87" width="12.5703125" style="1" hidden="1" customWidth="1"/>
    <col min="88" max="88" width="15" style="1" hidden="1" customWidth="1"/>
    <col min="89" max="89" width="12" style="1" hidden="1" customWidth="1"/>
    <col min="90" max="90" width="14.5703125" style="1" hidden="1" customWidth="1"/>
    <col min="91" max="91" width="13.5703125" style="1" hidden="1" customWidth="1"/>
    <col min="92" max="92" width="14.42578125" style="1" hidden="1" customWidth="1"/>
    <col min="93" max="93" width="12.85546875" style="1" hidden="1" customWidth="1"/>
    <col min="94" max="94" width="13.85546875" style="1" hidden="1" customWidth="1"/>
    <col min="95" max="97" width="14" style="1" hidden="1" customWidth="1"/>
    <col min="98" max="98" width="15.7109375" style="1" hidden="1" customWidth="1"/>
    <col min="99" max="99" width="10.28515625" style="1" hidden="1" customWidth="1"/>
    <col min="100" max="100" width="14.42578125" style="1" hidden="1" customWidth="1"/>
    <col min="101" max="101" width="11" style="1" hidden="1" customWidth="1"/>
    <col min="102" max="102" width="14.42578125" style="1" hidden="1" customWidth="1"/>
    <col min="103" max="103" width="12.85546875" style="1" hidden="1" customWidth="1"/>
    <col min="104" max="104" width="16.85546875" style="1" hidden="1" customWidth="1"/>
    <col min="105" max="105" width="12.140625" style="1" hidden="1" customWidth="1"/>
    <col min="106" max="106" width="15" style="1" hidden="1" customWidth="1"/>
    <col min="107" max="107" width="11" style="1" hidden="1" customWidth="1"/>
    <col min="108" max="108" width="14.42578125" style="1" hidden="1" customWidth="1"/>
    <col min="109" max="109" width="11.7109375" style="1" hidden="1" customWidth="1"/>
    <col min="110" max="110" width="14.28515625" style="1" hidden="1" customWidth="1"/>
    <col min="111" max="111" width="12.28515625" style="1" hidden="1" customWidth="1"/>
    <col min="112" max="112" width="14.140625" style="1" hidden="1" customWidth="1"/>
    <col min="113" max="113" width="10.5703125" style="1" hidden="1" customWidth="1"/>
    <col min="114" max="114" width="15" style="1" hidden="1" customWidth="1"/>
    <col min="115" max="115" width="10.5703125" style="1" hidden="1" customWidth="1"/>
    <col min="116" max="116" width="13" style="1" hidden="1" customWidth="1"/>
    <col min="117" max="117" width="11.5703125" style="1" hidden="1" customWidth="1"/>
    <col min="118" max="118" width="16.42578125" style="1" hidden="1" customWidth="1"/>
    <col min="119" max="119" width="12.28515625" style="1" hidden="1" customWidth="1"/>
    <col min="120" max="120" width="14" style="1" hidden="1" customWidth="1"/>
    <col min="121" max="121" width="11.140625" style="1" hidden="1" customWidth="1"/>
    <col min="122" max="122" width="13" style="1" hidden="1" customWidth="1"/>
    <col min="123" max="123" width="8.7109375" style="1" hidden="1" customWidth="1"/>
    <col min="124" max="126" width="14" style="1" hidden="1" customWidth="1"/>
    <col min="127" max="127" width="11" style="1" hidden="1" customWidth="1"/>
    <col min="128" max="128" width="14" style="1" hidden="1" customWidth="1"/>
    <col min="129" max="129" width="9.7109375" style="1" hidden="1" customWidth="1"/>
    <col min="130" max="130" width="14" style="1" hidden="1" customWidth="1"/>
    <col min="131" max="131" width="8.7109375" style="1" hidden="1" customWidth="1"/>
    <col min="132" max="132" width="14.7109375" style="1" hidden="1" customWidth="1"/>
    <col min="133" max="136" width="14" style="1" hidden="1" customWidth="1"/>
    <col min="137" max="137" width="11" style="4" hidden="1" customWidth="1"/>
    <col min="138" max="138" width="16.28515625" style="4" hidden="1" customWidth="1"/>
    <col min="139" max="139" width="9.140625" style="1" customWidth="1"/>
    <col min="140" max="16384" width="9.140625" style="1"/>
  </cols>
  <sheetData>
    <row r="1" spans="1:138" ht="57.75" customHeight="1" x14ac:dyDescent="0.25">
      <c r="B1" s="86" t="s">
        <v>0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AE1" s="83" t="s">
        <v>333</v>
      </c>
      <c r="AF1" s="84"/>
    </row>
    <row r="2" spans="1:138" hidden="1" x14ac:dyDescent="0.25">
      <c r="AE2" s="85"/>
      <c r="AF2" s="85"/>
    </row>
    <row r="3" spans="1:138" ht="45" hidden="1" customHeight="1" x14ac:dyDescent="0.3">
      <c r="A3" s="44"/>
      <c r="K3" s="5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7"/>
      <c r="AE3" s="5"/>
      <c r="AF3" s="6"/>
      <c r="AG3" s="6"/>
      <c r="AH3" s="6"/>
      <c r="AI3" s="5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7"/>
      <c r="DK3" s="6"/>
      <c r="DL3" s="6"/>
      <c r="DM3" s="6"/>
      <c r="DN3" s="6"/>
      <c r="DO3" s="6"/>
      <c r="DP3" s="6"/>
      <c r="DQ3" s="6"/>
      <c r="DR3" s="6"/>
      <c r="DS3" s="6"/>
      <c r="DT3" s="7"/>
      <c r="DU3" s="6"/>
      <c r="DV3" s="6"/>
      <c r="DW3" s="6"/>
      <c r="DX3" s="6"/>
      <c r="DY3" s="6"/>
      <c r="DZ3" s="6"/>
      <c r="EA3" s="6"/>
      <c r="EB3" s="6"/>
      <c r="EC3" s="8"/>
      <c r="ED3" s="8"/>
      <c r="EE3" s="8"/>
      <c r="EF3" s="8"/>
    </row>
    <row r="4" spans="1:138" ht="57.75" customHeight="1" x14ac:dyDescent="0.25">
      <c r="A4" s="87" t="s">
        <v>334</v>
      </c>
      <c r="B4" s="87" t="s">
        <v>335</v>
      </c>
      <c r="C4" s="88" t="s">
        <v>1</v>
      </c>
      <c r="D4" s="89" t="s">
        <v>2</v>
      </c>
      <c r="E4" s="90" t="s">
        <v>3</v>
      </c>
      <c r="F4" s="90" t="s">
        <v>4</v>
      </c>
      <c r="G4" s="90" t="s">
        <v>5</v>
      </c>
      <c r="H4" s="90"/>
      <c r="I4" s="90"/>
      <c r="J4" s="90"/>
      <c r="K4" s="91" t="s">
        <v>6</v>
      </c>
      <c r="L4" s="91"/>
      <c r="M4" s="92" t="s">
        <v>7</v>
      </c>
      <c r="N4" s="92"/>
      <c r="O4" s="91" t="s">
        <v>8</v>
      </c>
      <c r="P4" s="91"/>
      <c r="Q4" s="91" t="s">
        <v>9</v>
      </c>
      <c r="R4" s="91"/>
      <c r="S4" s="91" t="s">
        <v>10</v>
      </c>
      <c r="T4" s="91"/>
      <c r="U4" s="92" t="s">
        <v>11</v>
      </c>
      <c r="V4" s="92"/>
      <c r="W4" s="91" t="s">
        <v>12</v>
      </c>
      <c r="X4" s="91"/>
      <c r="Y4" s="91" t="s">
        <v>13</v>
      </c>
      <c r="Z4" s="91"/>
      <c r="AA4" s="92" t="s">
        <v>14</v>
      </c>
      <c r="AB4" s="92"/>
      <c r="AC4" s="91" t="s">
        <v>15</v>
      </c>
      <c r="AD4" s="91"/>
      <c r="AE4" s="91" t="s">
        <v>16</v>
      </c>
      <c r="AF4" s="91"/>
      <c r="AG4" s="91" t="s">
        <v>17</v>
      </c>
      <c r="AH4" s="91"/>
      <c r="AI4" s="91" t="s">
        <v>18</v>
      </c>
      <c r="AJ4" s="91"/>
      <c r="AK4" s="91" t="s">
        <v>19</v>
      </c>
      <c r="AL4" s="91"/>
      <c r="AM4" s="91" t="s">
        <v>20</v>
      </c>
      <c r="AN4" s="91"/>
      <c r="AO4" s="91" t="s">
        <v>21</v>
      </c>
      <c r="AP4" s="91"/>
      <c r="AQ4" s="91" t="s">
        <v>22</v>
      </c>
      <c r="AR4" s="91"/>
      <c r="AS4" s="91" t="s">
        <v>23</v>
      </c>
      <c r="AT4" s="91"/>
      <c r="AU4" s="91" t="s">
        <v>24</v>
      </c>
      <c r="AV4" s="91"/>
      <c r="AW4" s="91" t="s">
        <v>25</v>
      </c>
      <c r="AX4" s="91"/>
      <c r="AY4" s="91" t="s">
        <v>26</v>
      </c>
      <c r="AZ4" s="91"/>
      <c r="BA4" s="91" t="s">
        <v>27</v>
      </c>
      <c r="BB4" s="91"/>
      <c r="BC4" s="91" t="s">
        <v>28</v>
      </c>
      <c r="BD4" s="91"/>
      <c r="BE4" s="91" t="s">
        <v>29</v>
      </c>
      <c r="BF4" s="91"/>
      <c r="BG4" s="91" t="s">
        <v>30</v>
      </c>
      <c r="BH4" s="91"/>
      <c r="BI4" s="91" t="s">
        <v>31</v>
      </c>
      <c r="BJ4" s="91"/>
      <c r="BK4" s="91" t="s">
        <v>32</v>
      </c>
      <c r="BL4" s="91"/>
      <c r="BM4" s="91" t="s">
        <v>33</v>
      </c>
      <c r="BN4" s="91"/>
      <c r="BO4" s="91" t="s">
        <v>34</v>
      </c>
      <c r="BP4" s="91"/>
      <c r="BQ4" s="91" t="s">
        <v>35</v>
      </c>
      <c r="BR4" s="91"/>
      <c r="BS4" s="91" t="s">
        <v>36</v>
      </c>
      <c r="BT4" s="91"/>
      <c r="BU4" s="91" t="s">
        <v>37</v>
      </c>
      <c r="BV4" s="91"/>
      <c r="BW4" s="91" t="s">
        <v>38</v>
      </c>
      <c r="BX4" s="91"/>
      <c r="BY4" s="91" t="s">
        <v>39</v>
      </c>
      <c r="BZ4" s="91"/>
      <c r="CA4" s="91" t="s">
        <v>40</v>
      </c>
      <c r="CB4" s="91"/>
      <c r="CC4" s="91" t="s">
        <v>41</v>
      </c>
      <c r="CD4" s="91"/>
      <c r="CE4" s="78" t="s">
        <v>42</v>
      </c>
      <c r="CF4" s="78"/>
      <c r="CG4" s="91" t="s">
        <v>43</v>
      </c>
      <c r="CH4" s="91"/>
      <c r="CI4" s="91" t="s">
        <v>44</v>
      </c>
      <c r="CJ4" s="91"/>
      <c r="CK4" s="91" t="s">
        <v>45</v>
      </c>
      <c r="CL4" s="91"/>
      <c r="CM4" s="91" t="s">
        <v>46</v>
      </c>
      <c r="CN4" s="91"/>
      <c r="CO4" s="91" t="s">
        <v>47</v>
      </c>
      <c r="CP4" s="91"/>
      <c r="CQ4" s="91" t="s">
        <v>48</v>
      </c>
      <c r="CR4" s="91"/>
      <c r="CS4" s="91" t="s">
        <v>49</v>
      </c>
      <c r="CT4" s="91"/>
      <c r="CU4" s="91" t="s">
        <v>50</v>
      </c>
      <c r="CV4" s="91"/>
      <c r="CW4" s="91" t="s">
        <v>51</v>
      </c>
      <c r="CX4" s="91"/>
      <c r="CY4" s="91" t="s">
        <v>52</v>
      </c>
      <c r="CZ4" s="91"/>
      <c r="DA4" s="91" t="s">
        <v>53</v>
      </c>
      <c r="DB4" s="91"/>
      <c r="DC4" s="91" t="s">
        <v>54</v>
      </c>
      <c r="DD4" s="91"/>
      <c r="DE4" s="91" t="s">
        <v>55</v>
      </c>
      <c r="DF4" s="91"/>
      <c r="DG4" s="91" t="s">
        <v>56</v>
      </c>
      <c r="DH4" s="91"/>
      <c r="DI4" s="78" t="s">
        <v>57</v>
      </c>
      <c r="DJ4" s="78"/>
      <c r="DK4" s="91" t="s">
        <v>58</v>
      </c>
      <c r="DL4" s="91"/>
      <c r="DM4" s="78" t="s">
        <v>59</v>
      </c>
      <c r="DN4" s="78"/>
      <c r="DO4" s="91" t="s">
        <v>60</v>
      </c>
      <c r="DP4" s="91"/>
      <c r="DQ4" s="91" t="s">
        <v>61</v>
      </c>
      <c r="DR4" s="91"/>
      <c r="DS4" s="91" t="s">
        <v>62</v>
      </c>
      <c r="DT4" s="91"/>
      <c r="DU4" s="91" t="s">
        <v>63</v>
      </c>
      <c r="DV4" s="91"/>
      <c r="DW4" s="91" t="s">
        <v>64</v>
      </c>
      <c r="DX4" s="91"/>
      <c r="DY4" s="91" t="s">
        <v>65</v>
      </c>
      <c r="DZ4" s="91"/>
      <c r="EA4" s="91" t="s">
        <v>66</v>
      </c>
      <c r="EB4" s="93"/>
      <c r="EC4" s="91" t="s">
        <v>67</v>
      </c>
      <c r="ED4" s="91"/>
      <c r="EE4" s="91" t="s">
        <v>68</v>
      </c>
      <c r="EF4" s="91"/>
      <c r="EG4" s="82" t="s">
        <v>69</v>
      </c>
      <c r="EH4" s="82"/>
    </row>
    <row r="5" spans="1:138" ht="21" customHeight="1" x14ac:dyDescent="0.25">
      <c r="A5" s="87"/>
      <c r="B5" s="87"/>
      <c r="C5" s="88"/>
      <c r="D5" s="89"/>
      <c r="E5" s="90"/>
      <c r="F5" s="90"/>
      <c r="G5" s="94"/>
      <c r="H5" s="94"/>
      <c r="I5" s="94"/>
      <c r="J5" s="94"/>
      <c r="K5" s="81" t="s">
        <v>70</v>
      </c>
      <c r="L5" s="81"/>
      <c r="M5" s="81" t="s">
        <v>71</v>
      </c>
      <c r="N5" s="81"/>
      <c r="O5" s="81" t="s">
        <v>72</v>
      </c>
      <c r="P5" s="81"/>
      <c r="Q5" s="81" t="s">
        <v>73</v>
      </c>
      <c r="R5" s="81"/>
      <c r="S5" s="81" t="s">
        <v>74</v>
      </c>
      <c r="T5" s="81"/>
      <c r="U5" s="81" t="s">
        <v>75</v>
      </c>
      <c r="V5" s="81"/>
      <c r="W5" s="81" t="s">
        <v>76</v>
      </c>
      <c r="X5" s="81"/>
      <c r="Y5" s="81" t="s">
        <v>77</v>
      </c>
      <c r="Z5" s="81"/>
      <c r="AA5" s="81" t="s">
        <v>78</v>
      </c>
      <c r="AB5" s="81"/>
      <c r="AC5" s="81" t="s">
        <v>79</v>
      </c>
      <c r="AD5" s="81"/>
      <c r="AE5" s="81" t="s">
        <v>80</v>
      </c>
      <c r="AF5" s="81"/>
      <c r="AG5" s="81" t="s">
        <v>81</v>
      </c>
      <c r="AH5" s="81"/>
      <c r="AI5" s="81" t="s">
        <v>82</v>
      </c>
      <c r="AJ5" s="81"/>
      <c r="AK5" s="81" t="s">
        <v>83</v>
      </c>
      <c r="AL5" s="81"/>
      <c r="AM5" s="81" t="s">
        <v>84</v>
      </c>
      <c r="AN5" s="81"/>
      <c r="AO5" s="81" t="s">
        <v>85</v>
      </c>
      <c r="AP5" s="81"/>
      <c r="AQ5" s="81" t="s">
        <v>86</v>
      </c>
      <c r="AR5" s="81"/>
      <c r="AS5" s="81" t="s">
        <v>87</v>
      </c>
      <c r="AT5" s="81"/>
      <c r="AU5" s="81" t="s">
        <v>88</v>
      </c>
      <c r="AV5" s="81"/>
      <c r="AW5" s="81" t="s">
        <v>89</v>
      </c>
      <c r="AX5" s="81"/>
      <c r="AY5" s="81" t="s">
        <v>90</v>
      </c>
      <c r="AZ5" s="81"/>
      <c r="BA5" s="81" t="s">
        <v>91</v>
      </c>
      <c r="BB5" s="81"/>
      <c r="BC5" s="81">
        <v>2101011</v>
      </c>
      <c r="BD5" s="81"/>
      <c r="BE5" s="81" t="s">
        <v>92</v>
      </c>
      <c r="BF5" s="81"/>
      <c r="BG5" s="81" t="s">
        <v>93</v>
      </c>
      <c r="BH5" s="81"/>
      <c r="BI5" s="81" t="s">
        <v>94</v>
      </c>
      <c r="BJ5" s="81"/>
      <c r="BK5" s="81" t="s">
        <v>95</v>
      </c>
      <c r="BL5" s="81"/>
      <c r="BM5" s="81" t="s">
        <v>96</v>
      </c>
      <c r="BN5" s="81"/>
      <c r="BO5" s="81" t="s">
        <v>97</v>
      </c>
      <c r="BP5" s="81"/>
      <c r="BQ5" s="81" t="s">
        <v>98</v>
      </c>
      <c r="BR5" s="81"/>
      <c r="BS5" s="81" t="s">
        <v>99</v>
      </c>
      <c r="BT5" s="81"/>
      <c r="BU5" s="81" t="s">
        <v>100</v>
      </c>
      <c r="BV5" s="81"/>
      <c r="BW5" s="81" t="s">
        <v>101</v>
      </c>
      <c r="BX5" s="81"/>
      <c r="BY5" s="81" t="s">
        <v>102</v>
      </c>
      <c r="BZ5" s="81"/>
      <c r="CA5" s="81" t="s">
        <v>103</v>
      </c>
      <c r="CB5" s="81"/>
      <c r="CC5" s="81" t="s">
        <v>104</v>
      </c>
      <c r="CD5" s="81"/>
      <c r="CE5" s="81" t="s">
        <v>105</v>
      </c>
      <c r="CF5" s="81"/>
      <c r="CG5" s="81" t="s">
        <v>106</v>
      </c>
      <c r="CH5" s="81"/>
      <c r="CI5" s="81" t="s">
        <v>107</v>
      </c>
      <c r="CJ5" s="81"/>
      <c r="CK5" s="81" t="s">
        <v>108</v>
      </c>
      <c r="CL5" s="81"/>
      <c r="CM5" s="81" t="s">
        <v>109</v>
      </c>
      <c r="CN5" s="81"/>
      <c r="CO5" s="81" t="s">
        <v>110</v>
      </c>
      <c r="CP5" s="81"/>
      <c r="CQ5" s="81" t="s">
        <v>111</v>
      </c>
      <c r="CR5" s="81"/>
      <c r="CS5" s="81" t="s">
        <v>112</v>
      </c>
      <c r="CT5" s="81"/>
      <c r="CU5" s="81" t="s">
        <v>113</v>
      </c>
      <c r="CV5" s="81"/>
      <c r="CW5" s="81" t="s">
        <v>114</v>
      </c>
      <c r="CX5" s="81"/>
      <c r="CY5" s="81" t="s">
        <v>115</v>
      </c>
      <c r="CZ5" s="81"/>
      <c r="DA5" s="81" t="s">
        <v>116</v>
      </c>
      <c r="DB5" s="81"/>
      <c r="DC5" s="81" t="s">
        <v>117</v>
      </c>
      <c r="DD5" s="81"/>
      <c r="DE5" s="81" t="s">
        <v>118</v>
      </c>
      <c r="DF5" s="81"/>
      <c r="DG5" s="81" t="s">
        <v>119</v>
      </c>
      <c r="DH5" s="81"/>
      <c r="DI5" s="81" t="s">
        <v>120</v>
      </c>
      <c r="DJ5" s="81"/>
      <c r="DK5" s="81" t="s">
        <v>121</v>
      </c>
      <c r="DL5" s="81"/>
      <c r="DM5" s="81" t="s">
        <v>122</v>
      </c>
      <c r="DN5" s="81"/>
      <c r="DO5" s="81" t="s">
        <v>123</v>
      </c>
      <c r="DP5" s="81"/>
      <c r="DQ5" s="81" t="s">
        <v>124</v>
      </c>
      <c r="DR5" s="81"/>
      <c r="DS5" s="81" t="s">
        <v>125</v>
      </c>
      <c r="DT5" s="81"/>
      <c r="DU5" s="81" t="s">
        <v>126</v>
      </c>
      <c r="DV5" s="81"/>
      <c r="DW5" s="81" t="s">
        <v>127</v>
      </c>
      <c r="DX5" s="81"/>
      <c r="DY5" s="81" t="s">
        <v>128</v>
      </c>
      <c r="DZ5" s="81"/>
      <c r="EA5" s="81" t="s">
        <v>129</v>
      </c>
      <c r="EB5" s="81"/>
      <c r="EC5" s="81" t="s">
        <v>130</v>
      </c>
      <c r="ED5" s="81"/>
      <c r="EE5" s="81" t="s">
        <v>131</v>
      </c>
      <c r="EF5" s="81"/>
      <c r="EG5" s="9"/>
      <c r="EH5" s="9"/>
    </row>
    <row r="6" spans="1:138" ht="16.5" customHeight="1" x14ac:dyDescent="0.25">
      <c r="A6" s="87"/>
      <c r="B6" s="87"/>
      <c r="C6" s="88"/>
      <c r="D6" s="89"/>
      <c r="E6" s="90"/>
      <c r="F6" s="90"/>
      <c r="G6" s="95" t="s">
        <v>132</v>
      </c>
      <c r="H6" s="95"/>
      <c r="I6" s="95"/>
      <c r="J6" s="95"/>
      <c r="K6" s="96" t="s">
        <v>133</v>
      </c>
      <c r="L6" s="96"/>
      <c r="M6" s="97" t="s">
        <v>133</v>
      </c>
      <c r="N6" s="97"/>
      <c r="O6" s="97" t="s">
        <v>134</v>
      </c>
      <c r="P6" s="97"/>
      <c r="Q6" s="78" t="s">
        <v>135</v>
      </c>
      <c r="R6" s="78"/>
      <c r="S6" s="98" t="s">
        <v>136</v>
      </c>
      <c r="T6" s="98"/>
      <c r="U6" s="98" t="s">
        <v>133</v>
      </c>
      <c r="V6" s="98"/>
      <c r="W6" s="98" t="s">
        <v>137</v>
      </c>
      <c r="X6" s="98"/>
      <c r="Y6" s="99" t="s">
        <v>138</v>
      </c>
      <c r="Z6" s="99"/>
      <c r="AA6" s="98" t="s">
        <v>139</v>
      </c>
      <c r="AB6" s="98"/>
      <c r="AC6" s="98" t="s">
        <v>139</v>
      </c>
      <c r="AD6" s="98"/>
      <c r="AE6" s="98" t="s">
        <v>140</v>
      </c>
      <c r="AF6" s="98"/>
      <c r="AG6" s="96" t="s">
        <v>139</v>
      </c>
      <c r="AH6" s="96"/>
      <c r="AI6" s="96" t="s">
        <v>140</v>
      </c>
      <c r="AJ6" s="96"/>
      <c r="AK6" s="96" t="s">
        <v>136</v>
      </c>
      <c r="AL6" s="96"/>
      <c r="AM6" s="96" t="s">
        <v>139</v>
      </c>
      <c r="AN6" s="96"/>
      <c r="AO6" s="96" t="s">
        <v>139</v>
      </c>
      <c r="AP6" s="96"/>
      <c r="AQ6" s="96" t="s">
        <v>139</v>
      </c>
      <c r="AR6" s="96"/>
      <c r="AS6" s="97" t="s">
        <v>136</v>
      </c>
      <c r="AT6" s="97"/>
      <c r="AU6" s="96" t="s">
        <v>136</v>
      </c>
      <c r="AV6" s="96"/>
      <c r="AW6" s="96" t="s">
        <v>140</v>
      </c>
      <c r="AX6" s="96"/>
      <c r="AY6" s="96" t="s">
        <v>140</v>
      </c>
      <c r="AZ6" s="96"/>
      <c r="BA6" s="96" t="s">
        <v>140</v>
      </c>
      <c r="BB6" s="96"/>
      <c r="BC6" s="96" t="s">
        <v>140</v>
      </c>
      <c r="BD6" s="96"/>
      <c r="BE6" s="96" t="s">
        <v>140</v>
      </c>
      <c r="BF6" s="96"/>
      <c r="BG6" s="96" t="s">
        <v>136</v>
      </c>
      <c r="BH6" s="96"/>
      <c r="BI6" s="96" t="s">
        <v>141</v>
      </c>
      <c r="BJ6" s="96"/>
      <c r="BK6" s="96" t="s">
        <v>141</v>
      </c>
      <c r="BL6" s="96"/>
      <c r="BM6" s="96" t="s">
        <v>141</v>
      </c>
      <c r="BN6" s="96"/>
      <c r="BO6" s="96" t="s">
        <v>136</v>
      </c>
      <c r="BP6" s="96"/>
      <c r="BQ6" s="96" t="s">
        <v>140</v>
      </c>
      <c r="BR6" s="96"/>
      <c r="BS6" s="96" t="s">
        <v>140</v>
      </c>
      <c r="BT6" s="96"/>
      <c r="BU6" s="96" t="s">
        <v>142</v>
      </c>
      <c r="BV6" s="96"/>
      <c r="BW6" s="96" t="s">
        <v>142</v>
      </c>
      <c r="BX6" s="96"/>
      <c r="BY6" s="96" t="s">
        <v>136</v>
      </c>
      <c r="BZ6" s="96"/>
      <c r="CA6" s="96" t="s">
        <v>136</v>
      </c>
      <c r="CB6" s="96"/>
      <c r="CC6" s="96" t="s">
        <v>140</v>
      </c>
      <c r="CD6" s="96"/>
      <c r="CE6" s="97" t="s">
        <v>142</v>
      </c>
      <c r="CF6" s="97"/>
      <c r="CG6" s="96" t="s">
        <v>139</v>
      </c>
      <c r="CH6" s="96"/>
      <c r="CI6" s="96" t="s">
        <v>139</v>
      </c>
      <c r="CJ6" s="96"/>
      <c r="CK6" s="96" t="s">
        <v>139</v>
      </c>
      <c r="CL6" s="96"/>
      <c r="CM6" s="96" t="s">
        <v>139</v>
      </c>
      <c r="CN6" s="96"/>
      <c r="CO6" s="96" t="s">
        <v>139</v>
      </c>
      <c r="CP6" s="96"/>
      <c r="CQ6" s="96" t="s">
        <v>139</v>
      </c>
      <c r="CR6" s="96"/>
      <c r="CS6" s="96" t="s">
        <v>142</v>
      </c>
      <c r="CT6" s="96"/>
      <c r="CU6" s="96" t="s">
        <v>140</v>
      </c>
      <c r="CV6" s="96"/>
      <c r="CW6" s="96" t="s">
        <v>136</v>
      </c>
      <c r="CX6" s="96"/>
      <c r="CY6" s="96" t="s">
        <v>142</v>
      </c>
      <c r="CZ6" s="96"/>
      <c r="DA6" s="96" t="s">
        <v>142</v>
      </c>
      <c r="DB6" s="96"/>
      <c r="DC6" s="96" t="s">
        <v>142</v>
      </c>
      <c r="DD6" s="96"/>
      <c r="DE6" s="96" t="s">
        <v>140</v>
      </c>
      <c r="DF6" s="96"/>
      <c r="DG6" s="96" t="s">
        <v>136</v>
      </c>
      <c r="DH6" s="96"/>
      <c r="DI6" s="96" t="s">
        <v>142</v>
      </c>
      <c r="DJ6" s="96"/>
      <c r="DK6" s="96" t="s">
        <v>140</v>
      </c>
      <c r="DL6" s="96"/>
      <c r="DM6" s="96" t="s">
        <v>143</v>
      </c>
      <c r="DN6" s="96"/>
      <c r="DO6" s="96" t="s">
        <v>143</v>
      </c>
      <c r="DP6" s="96"/>
      <c r="DQ6" s="96" t="s">
        <v>143</v>
      </c>
      <c r="DR6" s="96"/>
      <c r="DS6" s="96" t="s">
        <v>143</v>
      </c>
      <c r="DT6" s="96"/>
      <c r="DU6" s="100"/>
      <c r="DV6" s="100"/>
      <c r="DW6" s="100"/>
      <c r="DX6" s="100"/>
      <c r="DY6" s="96" t="s">
        <v>141</v>
      </c>
      <c r="DZ6" s="96"/>
      <c r="EA6" s="96" t="s">
        <v>136</v>
      </c>
      <c r="EB6" s="96"/>
      <c r="EC6" s="100"/>
      <c r="ED6" s="100"/>
      <c r="EE6" s="100"/>
      <c r="EF6" s="100"/>
      <c r="EG6" s="9"/>
      <c r="EH6" s="9"/>
    </row>
    <row r="7" spans="1:138" ht="24" hidden="1" customHeight="1" x14ac:dyDescent="0.25">
      <c r="A7" s="87"/>
      <c r="B7" s="87"/>
      <c r="C7" s="88"/>
      <c r="D7" s="89"/>
      <c r="E7" s="90"/>
      <c r="F7" s="90"/>
      <c r="G7" s="101" t="s">
        <v>144</v>
      </c>
      <c r="H7" s="101" t="s">
        <v>145</v>
      </c>
      <c r="I7" s="101" t="s">
        <v>146</v>
      </c>
      <c r="J7" s="101" t="s">
        <v>147</v>
      </c>
      <c r="K7" s="78">
        <v>2017</v>
      </c>
      <c r="L7" s="78"/>
      <c r="M7" s="78">
        <v>2019</v>
      </c>
      <c r="N7" s="78"/>
      <c r="O7" s="78">
        <v>2020</v>
      </c>
      <c r="P7" s="78"/>
      <c r="Q7" s="78">
        <v>2022</v>
      </c>
      <c r="R7" s="78"/>
      <c r="S7" s="78">
        <v>2050</v>
      </c>
      <c r="T7" s="78"/>
      <c r="U7" s="78">
        <v>2018</v>
      </c>
      <c r="V7" s="78"/>
      <c r="W7" s="78">
        <v>2021</v>
      </c>
      <c r="X7" s="78"/>
      <c r="Y7" s="78">
        <v>2035</v>
      </c>
      <c r="Z7" s="78"/>
      <c r="AA7" s="78">
        <v>2029</v>
      </c>
      <c r="AB7" s="78"/>
      <c r="AC7" s="78">
        <v>2030</v>
      </c>
      <c r="AD7" s="78"/>
      <c r="AE7" s="78">
        <v>2056</v>
      </c>
      <c r="AF7" s="78"/>
      <c r="AG7" s="78">
        <v>2024</v>
      </c>
      <c r="AH7" s="78"/>
      <c r="AI7" s="78">
        <v>2057</v>
      </c>
      <c r="AJ7" s="78"/>
      <c r="AK7" s="78">
        <v>2041</v>
      </c>
      <c r="AL7" s="78"/>
      <c r="AM7" s="78">
        <v>2031</v>
      </c>
      <c r="AN7" s="78"/>
      <c r="AO7" s="78">
        <v>2032</v>
      </c>
      <c r="AP7" s="78"/>
      <c r="AQ7" s="78">
        <v>2033</v>
      </c>
      <c r="AR7" s="78"/>
      <c r="AS7" s="78">
        <v>2040</v>
      </c>
      <c r="AT7" s="78"/>
      <c r="AU7" s="78">
        <v>2043</v>
      </c>
      <c r="AV7" s="78"/>
      <c r="AW7" s="78">
        <v>2059</v>
      </c>
      <c r="AX7" s="78"/>
      <c r="AY7" s="78">
        <v>2060</v>
      </c>
      <c r="AZ7" s="78"/>
      <c r="BA7" s="78">
        <v>2061</v>
      </c>
      <c r="BB7" s="78"/>
      <c r="BC7" s="78">
        <v>2062</v>
      </c>
      <c r="BD7" s="78"/>
      <c r="BE7" s="78">
        <v>2063</v>
      </c>
      <c r="BF7" s="78"/>
      <c r="BG7" s="78">
        <v>2044</v>
      </c>
      <c r="BH7" s="78"/>
      <c r="BI7" s="78">
        <v>2036</v>
      </c>
      <c r="BJ7" s="78"/>
      <c r="BK7" s="78">
        <v>2037</v>
      </c>
      <c r="BL7" s="78"/>
      <c r="BM7" s="78">
        <v>2038</v>
      </c>
      <c r="BN7" s="78"/>
      <c r="BO7" s="78">
        <v>2045</v>
      </c>
      <c r="BP7" s="78"/>
      <c r="BQ7" s="78">
        <v>2052</v>
      </c>
      <c r="BR7" s="78"/>
      <c r="BS7" s="78">
        <v>2055</v>
      </c>
      <c r="BT7" s="78"/>
      <c r="BU7" s="78">
        <v>2066</v>
      </c>
      <c r="BV7" s="78"/>
      <c r="BW7" s="78">
        <v>2072</v>
      </c>
      <c r="BX7" s="78"/>
      <c r="BY7" s="78">
        <v>2047</v>
      </c>
      <c r="BZ7" s="78"/>
      <c r="CA7" s="78">
        <v>2048</v>
      </c>
      <c r="CB7" s="78"/>
      <c r="CC7" s="78">
        <v>2058</v>
      </c>
      <c r="CD7" s="78"/>
      <c r="CE7" s="78">
        <v>2071</v>
      </c>
      <c r="CF7" s="78"/>
      <c r="CG7" s="78">
        <v>2025</v>
      </c>
      <c r="CH7" s="78"/>
      <c r="CI7" s="78">
        <v>2026</v>
      </c>
      <c r="CJ7" s="78"/>
      <c r="CK7" s="78">
        <v>2027</v>
      </c>
      <c r="CL7" s="78"/>
      <c r="CM7" s="78">
        <v>2028</v>
      </c>
      <c r="CN7" s="78"/>
      <c r="CO7" s="78">
        <v>2023</v>
      </c>
      <c r="CP7" s="78"/>
      <c r="CQ7" s="78">
        <v>2034</v>
      </c>
      <c r="CR7" s="78"/>
      <c r="CS7" s="78">
        <v>2073</v>
      </c>
      <c r="CT7" s="78"/>
      <c r="CU7" s="78">
        <v>2064</v>
      </c>
      <c r="CV7" s="78"/>
      <c r="CW7" s="78">
        <v>2069</v>
      </c>
      <c r="CX7" s="78"/>
      <c r="CY7" s="78">
        <v>2065</v>
      </c>
      <c r="CZ7" s="78"/>
      <c r="DA7" s="78">
        <v>2070</v>
      </c>
      <c r="DB7" s="78"/>
      <c r="DC7" s="78">
        <v>2067</v>
      </c>
      <c r="DD7" s="78"/>
      <c r="DE7" s="78">
        <v>2053</v>
      </c>
      <c r="DF7" s="78"/>
      <c r="DG7" s="78">
        <v>2049</v>
      </c>
      <c r="DH7" s="78"/>
      <c r="DI7" s="78">
        <v>2068</v>
      </c>
      <c r="DJ7" s="78"/>
      <c r="DK7" s="78">
        <v>2054</v>
      </c>
      <c r="DL7" s="78"/>
      <c r="DM7" s="78">
        <v>2074</v>
      </c>
      <c r="DN7" s="78"/>
      <c r="DO7" s="78">
        <v>2075</v>
      </c>
      <c r="DP7" s="78"/>
      <c r="DQ7" s="78">
        <v>2076</v>
      </c>
      <c r="DR7" s="78"/>
      <c r="DS7" s="78">
        <v>2077</v>
      </c>
      <c r="DT7" s="78"/>
      <c r="DU7" s="77"/>
      <c r="DV7" s="77"/>
      <c r="DW7" s="77"/>
      <c r="DX7" s="77"/>
      <c r="DY7" s="78">
        <v>2039</v>
      </c>
      <c r="DZ7" s="78"/>
      <c r="EA7" s="78">
        <v>2051</v>
      </c>
      <c r="EB7" s="78"/>
      <c r="EC7" s="77"/>
      <c r="ED7" s="77"/>
      <c r="EE7" s="77"/>
      <c r="EF7" s="77"/>
      <c r="EG7" s="78">
        <v>2078</v>
      </c>
      <c r="EH7" s="78"/>
    </row>
    <row r="8" spans="1:138" ht="36" x14ac:dyDescent="0.25">
      <c r="A8" s="102"/>
      <c r="B8" s="102"/>
      <c r="C8" s="88"/>
      <c r="D8" s="89"/>
      <c r="E8" s="90"/>
      <c r="F8" s="90"/>
      <c r="G8" s="101"/>
      <c r="H8" s="101"/>
      <c r="I8" s="101"/>
      <c r="J8" s="101"/>
      <c r="K8" s="77" t="s">
        <v>148</v>
      </c>
      <c r="L8" s="77" t="s">
        <v>149</v>
      </c>
      <c r="M8" s="103" t="s">
        <v>148</v>
      </c>
      <c r="N8" s="77" t="s">
        <v>149</v>
      </c>
      <c r="O8" s="77" t="s">
        <v>148</v>
      </c>
      <c r="P8" s="77" t="s">
        <v>149</v>
      </c>
      <c r="Q8" s="77" t="s">
        <v>148</v>
      </c>
      <c r="R8" s="77" t="s">
        <v>149</v>
      </c>
      <c r="S8" s="77" t="s">
        <v>148</v>
      </c>
      <c r="T8" s="77" t="s">
        <v>149</v>
      </c>
      <c r="U8" s="77" t="s">
        <v>148</v>
      </c>
      <c r="V8" s="77" t="s">
        <v>149</v>
      </c>
      <c r="W8" s="77" t="s">
        <v>148</v>
      </c>
      <c r="X8" s="77" t="s">
        <v>149</v>
      </c>
      <c r="Y8" s="77" t="s">
        <v>148</v>
      </c>
      <c r="Z8" s="77" t="s">
        <v>149</v>
      </c>
      <c r="AA8" s="77" t="s">
        <v>148</v>
      </c>
      <c r="AB8" s="77" t="s">
        <v>149</v>
      </c>
      <c r="AC8" s="77" t="s">
        <v>148</v>
      </c>
      <c r="AD8" s="77" t="s">
        <v>149</v>
      </c>
      <c r="AE8" s="77" t="s">
        <v>148</v>
      </c>
      <c r="AF8" s="77" t="s">
        <v>149</v>
      </c>
      <c r="AG8" s="77" t="s">
        <v>148</v>
      </c>
      <c r="AH8" s="77" t="s">
        <v>149</v>
      </c>
      <c r="AI8" s="77" t="s">
        <v>148</v>
      </c>
      <c r="AJ8" s="77" t="s">
        <v>149</v>
      </c>
      <c r="AK8" s="77" t="s">
        <v>148</v>
      </c>
      <c r="AL8" s="77" t="s">
        <v>149</v>
      </c>
      <c r="AM8" s="77" t="s">
        <v>148</v>
      </c>
      <c r="AN8" s="77" t="s">
        <v>149</v>
      </c>
      <c r="AO8" s="77" t="s">
        <v>148</v>
      </c>
      <c r="AP8" s="77" t="s">
        <v>149</v>
      </c>
      <c r="AQ8" s="77" t="s">
        <v>148</v>
      </c>
      <c r="AR8" s="77" t="s">
        <v>149</v>
      </c>
      <c r="AS8" s="77" t="s">
        <v>148</v>
      </c>
      <c r="AT8" s="77" t="s">
        <v>149</v>
      </c>
      <c r="AU8" s="77" t="s">
        <v>148</v>
      </c>
      <c r="AV8" s="77" t="s">
        <v>149</v>
      </c>
      <c r="AW8" s="77" t="s">
        <v>148</v>
      </c>
      <c r="AX8" s="77" t="s">
        <v>149</v>
      </c>
      <c r="AY8" s="77" t="s">
        <v>148</v>
      </c>
      <c r="AZ8" s="77" t="s">
        <v>149</v>
      </c>
      <c r="BA8" s="77" t="s">
        <v>148</v>
      </c>
      <c r="BB8" s="77" t="s">
        <v>149</v>
      </c>
      <c r="BC8" s="77" t="s">
        <v>148</v>
      </c>
      <c r="BD8" s="77" t="s">
        <v>149</v>
      </c>
      <c r="BE8" s="77" t="s">
        <v>148</v>
      </c>
      <c r="BF8" s="77" t="s">
        <v>149</v>
      </c>
      <c r="BG8" s="77" t="s">
        <v>148</v>
      </c>
      <c r="BH8" s="77" t="s">
        <v>149</v>
      </c>
      <c r="BI8" s="77" t="s">
        <v>148</v>
      </c>
      <c r="BJ8" s="77" t="s">
        <v>149</v>
      </c>
      <c r="BK8" s="77" t="s">
        <v>148</v>
      </c>
      <c r="BL8" s="77" t="s">
        <v>149</v>
      </c>
      <c r="BM8" s="77" t="s">
        <v>148</v>
      </c>
      <c r="BN8" s="77" t="s">
        <v>149</v>
      </c>
      <c r="BO8" s="77" t="s">
        <v>148</v>
      </c>
      <c r="BP8" s="77" t="s">
        <v>149</v>
      </c>
      <c r="BQ8" s="77" t="s">
        <v>148</v>
      </c>
      <c r="BR8" s="77" t="s">
        <v>149</v>
      </c>
      <c r="BS8" s="77" t="s">
        <v>148</v>
      </c>
      <c r="BT8" s="77" t="s">
        <v>149</v>
      </c>
      <c r="BU8" s="77" t="s">
        <v>148</v>
      </c>
      <c r="BV8" s="77" t="s">
        <v>149</v>
      </c>
      <c r="BW8" s="77" t="s">
        <v>148</v>
      </c>
      <c r="BX8" s="77" t="s">
        <v>149</v>
      </c>
      <c r="BY8" s="77" t="s">
        <v>148</v>
      </c>
      <c r="BZ8" s="77" t="s">
        <v>149</v>
      </c>
      <c r="CA8" s="77" t="s">
        <v>148</v>
      </c>
      <c r="CB8" s="77" t="s">
        <v>149</v>
      </c>
      <c r="CC8" s="77" t="s">
        <v>148</v>
      </c>
      <c r="CD8" s="77" t="s">
        <v>149</v>
      </c>
      <c r="CE8" s="77" t="s">
        <v>148</v>
      </c>
      <c r="CF8" s="77" t="s">
        <v>149</v>
      </c>
      <c r="CG8" s="77" t="s">
        <v>148</v>
      </c>
      <c r="CH8" s="77" t="s">
        <v>149</v>
      </c>
      <c r="CI8" s="77" t="s">
        <v>148</v>
      </c>
      <c r="CJ8" s="77" t="s">
        <v>149</v>
      </c>
      <c r="CK8" s="77" t="s">
        <v>148</v>
      </c>
      <c r="CL8" s="77" t="s">
        <v>149</v>
      </c>
      <c r="CM8" s="77" t="s">
        <v>148</v>
      </c>
      <c r="CN8" s="77" t="s">
        <v>149</v>
      </c>
      <c r="CO8" s="77" t="s">
        <v>148</v>
      </c>
      <c r="CP8" s="77" t="s">
        <v>149</v>
      </c>
      <c r="CQ8" s="77" t="s">
        <v>148</v>
      </c>
      <c r="CR8" s="77" t="s">
        <v>149</v>
      </c>
      <c r="CS8" s="77" t="s">
        <v>148</v>
      </c>
      <c r="CT8" s="77" t="s">
        <v>149</v>
      </c>
      <c r="CU8" s="77" t="s">
        <v>148</v>
      </c>
      <c r="CV8" s="77" t="s">
        <v>149</v>
      </c>
      <c r="CW8" s="77" t="s">
        <v>148</v>
      </c>
      <c r="CX8" s="77" t="s">
        <v>149</v>
      </c>
      <c r="CY8" s="77" t="s">
        <v>148</v>
      </c>
      <c r="CZ8" s="77" t="s">
        <v>149</v>
      </c>
      <c r="DA8" s="77" t="s">
        <v>148</v>
      </c>
      <c r="DB8" s="77" t="s">
        <v>149</v>
      </c>
      <c r="DC8" s="77" t="s">
        <v>148</v>
      </c>
      <c r="DD8" s="77" t="s">
        <v>149</v>
      </c>
      <c r="DE8" s="77" t="s">
        <v>148</v>
      </c>
      <c r="DF8" s="77" t="s">
        <v>149</v>
      </c>
      <c r="DG8" s="77" t="s">
        <v>148</v>
      </c>
      <c r="DH8" s="77" t="s">
        <v>149</v>
      </c>
      <c r="DI8" s="77" t="s">
        <v>148</v>
      </c>
      <c r="DJ8" s="77" t="s">
        <v>149</v>
      </c>
      <c r="DK8" s="77" t="s">
        <v>148</v>
      </c>
      <c r="DL8" s="77" t="s">
        <v>149</v>
      </c>
      <c r="DM8" s="77" t="s">
        <v>148</v>
      </c>
      <c r="DN8" s="77" t="s">
        <v>149</v>
      </c>
      <c r="DO8" s="77" t="s">
        <v>148</v>
      </c>
      <c r="DP8" s="77" t="s">
        <v>149</v>
      </c>
      <c r="DQ8" s="77" t="s">
        <v>148</v>
      </c>
      <c r="DR8" s="77" t="s">
        <v>149</v>
      </c>
      <c r="DS8" s="77" t="s">
        <v>148</v>
      </c>
      <c r="DT8" s="77" t="s">
        <v>149</v>
      </c>
      <c r="DU8" s="77" t="s">
        <v>148</v>
      </c>
      <c r="DV8" s="77" t="s">
        <v>149</v>
      </c>
      <c r="DW8" s="77" t="s">
        <v>148</v>
      </c>
      <c r="DX8" s="77" t="s">
        <v>149</v>
      </c>
      <c r="DY8" s="77" t="s">
        <v>148</v>
      </c>
      <c r="DZ8" s="77" t="s">
        <v>149</v>
      </c>
      <c r="EA8" s="77" t="s">
        <v>150</v>
      </c>
      <c r="EB8" s="77" t="s">
        <v>149</v>
      </c>
      <c r="EC8" s="104" t="s">
        <v>151</v>
      </c>
      <c r="ED8" s="77" t="s">
        <v>149</v>
      </c>
      <c r="EE8" s="104" t="s">
        <v>151</v>
      </c>
      <c r="EF8" s="77" t="s">
        <v>149</v>
      </c>
      <c r="EG8" s="77" t="s">
        <v>148</v>
      </c>
      <c r="EH8" s="77" t="s">
        <v>149</v>
      </c>
    </row>
    <row r="9" spans="1:138" ht="25.5" customHeight="1" x14ac:dyDescent="0.25">
      <c r="A9" s="17"/>
      <c r="B9" s="10" t="s">
        <v>152</v>
      </c>
      <c r="C9" s="105" t="s">
        <v>153</v>
      </c>
      <c r="D9" s="11"/>
      <c r="E9" s="11"/>
      <c r="F9" s="12"/>
      <c r="G9" s="101"/>
      <c r="H9" s="101"/>
      <c r="I9" s="101"/>
      <c r="J9" s="101"/>
      <c r="K9" s="13"/>
      <c r="L9" s="106">
        <v>1</v>
      </c>
      <c r="M9" s="107"/>
      <c r="N9" s="106">
        <v>1</v>
      </c>
      <c r="O9" s="13"/>
      <c r="P9" s="13">
        <v>1</v>
      </c>
      <c r="Q9" s="13"/>
      <c r="R9" s="13">
        <v>1</v>
      </c>
      <c r="S9" s="13"/>
      <c r="T9" s="13">
        <v>1</v>
      </c>
      <c r="U9" s="106"/>
      <c r="V9" s="106">
        <v>1</v>
      </c>
      <c r="W9" s="13"/>
      <c r="X9" s="13">
        <v>1</v>
      </c>
      <c r="Y9" s="13"/>
      <c r="Z9" s="13">
        <v>1</v>
      </c>
      <c r="AA9" s="13"/>
      <c r="AB9" s="13">
        <v>1</v>
      </c>
      <c r="AC9" s="77"/>
      <c r="AD9" s="13">
        <v>1</v>
      </c>
      <c r="AE9" s="13"/>
      <c r="AF9" s="13">
        <v>1</v>
      </c>
      <c r="AG9" s="13"/>
      <c r="AH9" s="13">
        <v>1</v>
      </c>
      <c r="AI9" s="13"/>
      <c r="AJ9" s="13">
        <v>1</v>
      </c>
      <c r="AK9" s="13"/>
      <c r="AL9" s="13">
        <v>1</v>
      </c>
      <c r="AM9" s="13"/>
      <c r="AN9" s="13">
        <v>1</v>
      </c>
      <c r="AO9" s="13"/>
      <c r="AP9" s="13">
        <v>1</v>
      </c>
      <c r="AQ9" s="13"/>
      <c r="AR9" s="13">
        <v>1</v>
      </c>
      <c r="AS9" s="13"/>
      <c r="AT9" s="13">
        <v>1</v>
      </c>
      <c r="AU9" s="13"/>
      <c r="AV9" s="13">
        <v>1</v>
      </c>
      <c r="AW9" s="13"/>
      <c r="AX9" s="13">
        <v>1</v>
      </c>
      <c r="AY9" s="13"/>
      <c r="AZ9" s="13">
        <v>1</v>
      </c>
      <c r="BA9" s="13"/>
      <c r="BB9" s="13">
        <v>1</v>
      </c>
      <c r="BC9" s="13"/>
      <c r="BD9" s="13">
        <v>1</v>
      </c>
      <c r="BE9" s="13"/>
      <c r="BF9" s="13">
        <v>1</v>
      </c>
      <c r="BG9" s="13"/>
      <c r="BH9" s="13">
        <v>1</v>
      </c>
      <c r="BI9" s="13"/>
      <c r="BJ9" s="13">
        <v>1</v>
      </c>
      <c r="BK9" s="13"/>
      <c r="BL9" s="13">
        <v>1</v>
      </c>
      <c r="BM9" s="13"/>
      <c r="BN9" s="13">
        <v>1</v>
      </c>
      <c r="BO9" s="13"/>
      <c r="BP9" s="13">
        <v>1</v>
      </c>
      <c r="BQ9" s="13"/>
      <c r="BR9" s="13">
        <v>1</v>
      </c>
      <c r="BS9" s="13"/>
      <c r="BT9" s="13">
        <v>1</v>
      </c>
      <c r="BU9" s="13"/>
      <c r="BV9" s="13">
        <v>1</v>
      </c>
      <c r="BW9" s="13"/>
      <c r="BX9" s="13">
        <v>1</v>
      </c>
      <c r="BY9" s="13"/>
      <c r="BZ9" s="13">
        <v>1</v>
      </c>
      <c r="CA9" s="13"/>
      <c r="CB9" s="13">
        <v>1</v>
      </c>
      <c r="CC9" s="13"/>
      <c r="CD9" s="13">
        <v>1</v>
      </c>
      <c r="CE9" s="13"/>
      <c r="CF9" s="13">
        <v>1</v>
      </c>
      <c r="CG9" s="13"/>
      <c r="CH9" s="13">
        <v>1</v>
      </c>
      <c r="CI9" s="13"/>
      <c r="CJ9" s="13">
        <v>1</v>
      </c>
      <c r="CK9" s="13"/>
      <c r="CL9" s="13">
        <v>1</v>
      </c>
      <c r="CM9" s="13"/>
      <c r="CN9" s="13">
        <v>1</v>
      </c>
      <c r="CO9" s="13"/>
      <c r="CP9" s="13">
        <v>1</v>
      </c>
      <c r="CQ9" s="13"/>
      <c r="CR9" s="13">
        <v>1</v>
      </c>
      <c r="CS9" s="13"/>
      <c r="CT9" s="13">
        <v>1</v>
      </c>
      <c r="CU9" s="13"/>
      <c r="CV9" s="13">
        <v>1</v>
      </c>
      <c r="CW9" s="13"/>
      <c r="CX9" s="13">
        <v>1</v>
      </c>
      <c r="CY9" s="13"/>
      <c r="CZ9" s="13">
        <v>1</v>
      </c>
      <c r="DA9" s="13"/>
      <c r="DB9" s="13">
        <v>1</v>
      </c>
      <c r="DC9" s="13"/>
      <c r="DD9" s="13">
        <v>1</v>
      </c>
      <c r="DE9" s="13"/>
      <c r="DF9" s="13">
        <v>1</v>
      </c>
      <c r="DG9" s="13"/>
      <c r="DH9" s="13">
        <v>1</v>
      </c>
      <c r="DI9" s="13"/>
      <c r="DJ9" s="13">
        <v>1</v>
      </c>
      <c r="DK9" s="13"/>
      <c r="DL9" s="13">
        <v>1</v>
      </c>
      <c r="DM9" s="13"/>
      <c r="DN9" s="13">
        <v>1</v>
      </c>
      <c r="DO9" s="13"/>
      <c r="DP9" s="13">
        <v>1</v>
      </c>
      <c r="DQ9" s="13"/>
      <c r="DR9" s="13">
        <v>1</v>
      </c>
      <c r="DS9" s="13"/>
      <c r="DT9" s="13">
        <v>1</v>
      </c>
      <c r="DU9" s="13"/>
      <c r="DV9" s="13">
        <v>1</v>
      </c>
      <c r="DW9" s="13"/>
      <c r="DX9" s="13">
        <v>1</v>
      </c>
      <c r="DY9" s="13"/>
      <c r="DZ9" s="13">
        <v>1</v>
      </c>
      <c r="EA9" s="13"/>
      <c r="EB9" s="13">
        <v>1</v>
      </c>
      <c r="EC9" s="13"/>
      <c r="ED9" s="13">
        <v>1</v>
      </c>
      <c r="EE9" s="13"/>
      <c r="EF9" s="13">
        <v>1</v>
      </c>
      <c r="EG9" s="14"/>
      <c r="EH9" s="14"/>
    </row>
    <row r="10" spans="1:138" x14ac:dyDescent="0.25">
      <c r="A10" s="59">
        <v>1</v>
      </c>
      <c r="B10" s="59">
        <v>1</v>
      </c>
      <c r="C10" s="60" t="s">
        <v>154</v>
      </c>
      <c r="D10" s="11"/>
      <c r="E10" s="15">
        <v>0.5</v>
      </c>
      <c r="F10" s="15">
        <v>1</v>
      </c>
      <c r="G10" s="15"/>
      <c r="H10" s="15"/>
      <c r="I10" s="15"/>
      <c r="J10" s="15"/>
      <c r="K10" s="15"/>
      <c r="L10" s="15"/>
      <c r="M10" s="45"/>
      <c r="N10" s="15"/>
      <c r="O10" s="46"/>
      <c r="P10" s="15"/>
      <c r="Q10" s="61"/>
      <c r="R10" s="61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46"/>
      <c r="AD10" s="15"/>
      <c r="AE10" s="61"/>
      <c r="AF10" s="61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46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46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46"/>
      <c r="EF10" s="15"/>
      <c r="EG10" s="15"/>
      <c r="EH10" s="15"/>
    </row>
    <row r="11" spans="1:138" x14ac:dyDescent="0.25">
      <c r="A11" s="59">
        <v>2</v>
      </c>
      <c r="B11" s="59"/>
      <c r="C11" s="60" t="s">
        <v>155</v>
      </c>
      <c r="D11" s="11"/>
      <c r="E11" s="15">
        <v>0.8</v>
      </c>
      <c r="F11" s="15">
        <v>1</v>
      </c>
      <c r="G11" s="15"/>
      <c r="H11" s="15"/>
      <c r="I11" s="15"/>
      <c r="J11" s="15"/>
      <c r="K11" s="16">
        <f t="shared" ref="K11:P11" si="0">SUM(K12:K24)</f>
        <v>0</v>
      </c>
      <c r="L11" s="16">
        <f t="shared" si="0"/>
        <v>0</v>
      </c>
      <c r="M11" s="16">
        <f t="shared" si="0"/>
        <v>0</v>
      </c>
      <c r="N11" s="16">
        <f t="shared" si="0"/>
        <v>0</v>
      </c>
      <c r="O11" s="33">
        <f t="shared" si="0"/>
        <v>0</v>
      </c>
      <c r="P11" s="16">
        <f t="shared" si="0"/>
        <v>0</v>
      </c>
      <c r="Q11" s="62">
        <f>SUM(Q12,Q13,Q14,Q15,Q16,Q23,Q24)</f>
        <v>1108</v>
      </c>
      <c r="R11" s="62">
        <f t="shared" ref="R11:CC11" si="1">SUM(R12,R13,R14,R15,R16,R23,R24)</f>
        <v>51297793.142399989</v>
      </c>
      <c r="S11" s="16">
        <f t="shared" si="1"/>
        <v>0</v>
      </c>
      <c r="T11" s="16">
        <f t="shared" si="1"/>
        <v>0</v>
      </c>
      <c r="U11" s="16">
        <f t="shared" si="1"/>
        <v>0</v>
      </c>
      <c r="V11" s="16">
        <f t="shared" si="1"/>
        <v>0</v>
      </c>
      <c r="W11" s="16">
        <f t="shared" si="1"/>
        <v>34</v>
      </c>
      <c r="X11" s="16">
        <f t="shared" si="1"/>
        <v>398424.87999999995</v>
      </c>
      <c r="Y11" s="16">
        <f t="shared" si="1"/>
        <v>0</v>
      </c>
      <c r="Z11" s="16">
        <f t="shared" si="1"/>
        <v>0</v>
      </c>
      <c r="AA11" s="16">
        <f t="shared" si="1"/>
        <v>0</v>
      </c>
      <c r="AB11" s="16">
        <f t="shared" si="1"/>
        <v>0</v>
      </c>
      <c r="AC11" s="33">
        <f t="shared" si="1"/>
        <v>0</v>
      </c>
      <c r="AD11" s="16">
        <f t="shared" si="1"/>
        <v>0</v>
      </c>
      <c r="AE11" s="62">
        <f t="shared" si="1"/>
        <v>180</v>
      </c>
      <c r="AF11" s="62">
        <f t="shared" si="1"/>
        <v>2785277.5999999996</v>
      </c>
      <c r="AG11" s="16">
        <f t="shared" si="1"/>
        <v>0</v>
      </c>
      <c r="AH11" s="16">
        <f t="shared" si="1"/>
        <v>0</v>
      </c>
      <c r="AI11" s="16">
        <f t="shared" si="1"/>
        <v>0</v>
      </c>
      <c r="AJ11" s="16">
        <f t="shared" si="1"/>
        <v>0</v>
      </c>
      <c r="AK11" s="16">
        <f t="shared" si="1"/>
        <v>0</v>
      </c>
      <c r="AL11" s="16">
        <f t="shared" si="1"/>
        <v>0</v>
      </c>
      <c r="AM11" s="16">
        <f t="shared" si="1"/>
        <v>430</v>
      </c>
      <c r="AN11" s="16">
        <f t="shared" si="1"/>
        <v>6065572.7999999998</v>
      </c>
      <c r="AO11" s="16">
        <f t="shared" si="1"/>
        <v>493</v>
      </c>
      <c r="AP11" s="16">
        <f t="shared" si="1"/>
        <v>6463033.3600000003</v>
      </c>
      <c r="AQ11" s="16">
        <f t="shared" si="1"/>
        <v>438</v>
      </c>
      <c r="AR11" s="16">
        <f t="shared" si="1"/>
        <v>5652200.96</v>
      </c>
      <c r="AS11" s="16">
        <f t="shared" si="1"/>
        <v>0</v>
      </c>
      <c r="AT11" s="16">
        <f t="shared" si="1"/>
        <v>0</v>
      </c>
      <c r="AU11" s="16">
        <f t="shared" si="1"/>
        <v>0</v>
      </c>
      <c r="AV11" s="16">
        <f t="shared" si="1"/>
        <v>0</v>
      </c>
      <c r="AW11" s="16">
        <f t="shared" si="1"/>
        <v>0</v>
      </c>
      <c r="AX11" s="16">
        <f t="shared" si="1"/>
        <v>0</v>
      </c>
      <c r="AY11" s="16">
        <f t="shared" si="1"/>
        <v>35</v>
      </c>
      <c r="AZ11" s="16">
        <f t="shared" si="1"/>
        <v>466891.6</v>
      </c>
      <c r="BA11" s="16">
        <f t="shared" si="1"/>
        <v>10</v>
      </c>
      <c r="BB11" s="16">
        <f t="shared" si="1"/>
        <v>133397.6</v>
      </c>
      <c r="BC11" s="16">
        <f t="shared" si="1"/>
        <v>950</v>
      </c>
      <c r="BD11" s="16">
        <f t="shared" si="1"/>
        <v>12672772</v>
      </c>
      <c r="BE11" s="16">
        <f t="shared" si="1"/>
        <v>0</v>
      </c>
      <c r="BF11" s="16">
        <f t="shared" si="1"/>
        <v>0</v>
      </c>
      <c r="BG11" s="16">
        <f t="shared" si="1"/>
        <v>0</v>
      </c>
      <c r="BH11" s="16">
        <f t="shared" si="1"/>
        <v>0</v>
      </c>
      <c r="BI11" s="16">
        <f t="shared" si="1"/>
        <v>0</v>
      </c>
      <c r="BJ11" s="16">
        <f t="shared" si="1"/>
        <v>0</v>
      </c>
      <c r="BK11" s="16">
        <f t="shared" si="1"/>
        <v>0</v>
      </c>
      <c r="BL11" s="16">
        <f t="shared" si="1"/>
        <v>0</v>
      </c>
      <c r="BM11" s="16">
        <f t="shared" si="1"/>
        <v>0</v>
      </c>
      <c r="BN11" s="16">
        <f t="shared" si="1"/>
        <v>0</v>
      </c>
      <c r="BO11" s="16">
        <f t="shared" si="1"/>
        <v>0</v>
      </c>
      <c r="BP11" s="16">
        <f t="shared" si="1"/>
        <v>0</v>
      </c>
      <c r="BQ11" s="16">
        <f t="shared" si="1"/>
        <v>0</v>
      </c>
      <c r="BR11" s="16">
        <f t="shared" si="1"/>
        <v>0</v>
      </c>
      <c r="BS11" s="16">
        <f t="shared" si="1"/>
        <v>0</v>
      </c>
      <c r="BT11" s="16">
        <f t="shared" si="1"/>
        <v>0</v>
      </c>
      <c r="BU11" s="16">
        <f t="shared" si="1"/>
        <v>0</v>
      </c>
      <c r="BV11" s="16">
        <f t="shared" si="1"/>
        <v>0</v>
      </c>
      <c r="BW11" s="16">
        <f t="shared" si="1"/>
        <v>0</v>
      </c>
      <c r="BX11" s="16">
        <f t="shared" si="1"/>
        <v>0</v>
      </c>
      <c r="BY11" s="16">
        <f t="shared" si="1"/>
        <v>3</v>
      </c>
      <c r="BZ11" s="16">
        <f t="shared" si="1"/>
        <v>31822.560000000001</v>
      </c>
      <c r="CA11" s="16">
        <f t="shared" si="1"/>
        <v>0</v>
      </c>
      <c r="CB11" s="16">
        <f t="shared" si="1"/>
        <v>0</v>
      </c>
      <c r="CC11" s="16">
        <f t="shared" si="1"/>
        <v>27</v>
      </c>
      <c r="CD11" s="16">
        <f t="shared" ref="CD11:EH11" si="2">SUM(CD12,CD13,CD14,CD15,CD16,CD23,CD24)</f>
        <v>305528.71999999997</v>
      </c>
      <c r="CE11" s="16">
        <f t="shared" si="2"/>
        <v>108</v>
      </c>
      <c r="CF11" s="16">
        <f t="shared" si="2"/>
        <v>1152040.96</v>
      </c>
      <c r="CG11" s="16">
        <f t="shared" si="2"/>
        <v>0</v>
      </c>
      <c r="CH11" s="16">
        <f t="shared" si="2"/>
        <v>0</v>
      </c>
      <c r="CI11" s="16">
        <f t="shared" si="2"/>
        <v>0</v>
      </c>
      <c r="CJ11" s="16">
        <f t="shared" si="2"/>
        <v>0</v>
      </c>
      <c r="CK11" s="16">
        <f t="shared" si="2"/>
        <v>0</v>
      </c>
      <c r="CL11" s="16">
        <f t="shared" si="2"/>
        <v>0</v>
      </c>
      <c r="CM11" s="16">
        <f t="shared" si="2"/>
        <v>0</v>
      </c>
      <c r="CN11" s="16">
        <f t="shared" si="2"/>
        <v>0</v>
      </c>
      <c r="CO11" s="33">
        <f t="shared" si="2"/>
        <v>0</v>
      </c>
      <c r="CP11" s="16">
        <f t="shared" si="2"/>
        <v>0</v>
      </c>
      <c r="CQ11" s="16">
        <f t="shared" si="2"/>
        <v>490</v>
      </c>
      <c r="CR11" s="16">
        <f t="shared" si="2"/>
        <v>8532303.3599999994</v>
      </c>
      <c r="CS11" s="16">
        <f t="shared" si="2"/>
        <v>0</v>
      </c>
      <c r="CT11" s="16">
        <f t="shared" si="2"/>
        <v>0</v>
      </c>
      <c r="CU11" s="16">
        <f t="shared" si="2"/>
        <v>0</v>
      </c>
      <c r="CV11" s="16">
        <f t="shared" si="2"/>
        <v>0</v>
      </c>
      <c r="CW11" s="16">
        <f t="shared" si="2"/>
        <v>0</v>
      </c>
      <c r="CX11" s="16">
        <f t="shared" si="2"/>
        <v>0</v>
      </c>
      <c r="CY11" s="16">
        <f t="shared" si="2"/>
        <v>0</v>
      </c>
      <c r="CZ11" s="16">
        <f t="shared" si="2"/>
        <v>0</v>
      </c>
      <c r="DA11" s="16">
        <f t="shared" si="2"/>
        <v>0</v>
      </c>
      <c r="DB11" s="16">
        <f t="shared" si="2"/>
        <v>0</v>
      </c>
      <c r="DC11" s="16">
        <f t="shared" si="2"/>
        <v>0</v>
      </c>
      <c r="DD11" s="16">
        <f t="shared" si="2"/>
        <v>0</v>
      </c>
      <c r="DE11" s="16">
        <f t="shared" si="2"/>
        <v>0</v>
      </c>
      <c r="DF11" s="16">
        <f t="shared" si="2"/>
        <v>0</v>
      </c>
      <c r="DG11" s="16">
        <f t="shared" si="2"/>
        <v>104</v>
      </c>
      <c r="DH11" s="16">
        <f t="shared" si="2"/>
        <v>1664802.048</v>
      </c>
      <c r="DI11" s="16">
        <f t="shared" si="2"/>
        <v>0</v>
      </c>
      <c r="DJ11" s="16">
        <f t="shared" si="2"/>
        <v>0</v>
      </c>
      <c r="DK11" s="16">
        <f t="shared" si="2"/>
        <v>0</v>
      </c>
      <c r="DL11" s="16">
        <f t="shared" si="2"/>
        <v>0</v>
      </c>
      <c r="DM11" s="33">
        <f t="shared" si="2"/>
        <v>0</v>
      </c>
      <c r="DN11" s="16">
        <f t="shared" si="2"/>
        <v>0</v>
      </c>
      <c r="DO11" s="16">
        <f t="shared" si="2"/>
        <v>0</v>
      </c>
      <c r="DP11" s="16">
        <f t="shared" si="2"/>
        <v>0</v>
      </c>
      <c r="DQ11" s="16">
        <f t="shared" si="2"/>
        <v>0</v>
      </c>
      <c r="DR11" s="16">
        <f t="shared" si="2"/>
        <v>0</v>
      </c>
      <c r="DS11" s="16">
        <f t="shared" si="2"/>
        <v>0</v>
      </c>
      <c r="DT11" s="16">
        <f t="shared" si="2"/>
        <v>0</v>
      </c>
      <c r="DU11" s="16">
        <f t="shared" si="2"/>
        <v>0</v>
      </c>
      <c r="DV11" s="16">
        <f t="shared" si="2"/>
        <v>0</v>
      </c>
      <c r="DW11" s="16">
        <f t="shared" si="2"/>
        <v>0</v>
      </c>
      <c r="DX11" s="16">
        <f t="shared" si="2"/>
        <v>0</v>
      </c>
      <c r="DY11" s="16">
        <f t="shared" si="2"/>
        <v>0</v>
      </c>
      <c r="DZ11" s="16">
        <f t="shared" si="2"/>
        <v>0</v>
      </c>
      <c r="EA11" s="16">
        <f t="shared" si="2"/>
        <v>0</v>
      </c>
      <c r="EB11" s="16">
        <f t="shared" si="2"/>
        <v>0</v>
      </c>
      <c r="EC11" s="16">
        <f t="shared" si="2"/>
        <v>0</v>
      </c>
      <c r="ED11" s="16">
        <f t="shared" si="2"/>
        <v>0</v>
      </c>
      <c r="EE11" s="16">
        <f t="shared" si="2"/>
        <v>0</v>
      </c>
      <c r="EF11" s="16">
        <f t="shared" si="2"/>
        <v>0</v>
      </c>
      <c r="EG11" s="16">
        <f t="shared" si="2"/>
        <v>4410</v>
      </c>
      <c r="EH11" s="16">
        <f t="shared" si="2"/>
        <v>97621861.590399981</v>
      </c>
    </row>
    <row r="12" spans="1:138" ht="30" x14ac:dyDescent="0.25">
      <c r="A12" s="17"/>
      <c r="B12" s="18">
        <v>1</v>
      </c>
      <c r="C12" s="41" t="s">
        <v>156</v>
      </c>
      <c r="D12" s="40">
        <v>11480</v>
      </c>
      <c r="E12" s="19">
        <v>0.83</v>
      </c>
      <c r="F12" s="28">
        <v>1</v>
      </c>
      <c r="G12" s="40">
        <v>1.4</v>
      </c>
      <c r="H12" s="40">
        <v>1.68</v>
      </c>
      <c r="I12" s="40">
        <v>2.23</v>
      </c>
      <c r="J12" s="40">
        <v>2.57</v>
      </c>
      <c r="K12" s="21"/>
      <c r="L12" s="21">
        <f>K12*D12*E12*F12*G12*$L$9</f>
        <v>0</v>
      </c>
      <c r="M12" s="21"/>
      <c r="N12" s="21">
        <f>M12*D12*E12*F12*G12*$N$9</f>
        <v>0</v>
      </c>
      <c r="O12" s="22"/>
      <c r="P12" s="21">
        <f>O12*D12*E12*F12*G12*$P$9</f>
        <v>0</v>
      </c>
      <c r="Q12" s="21">
        <v>500</v>
      </c>
      <c r="R12" s="21">
        <f>SUM(Q12*D12*E12*F12*G12*$R$9)</f>
        <v>6669880</v>
      </c>
      <c r="S12" s="21"/>
      <c r="T12" s="21">
        <f>SUM(S12*D12*E12*F12*G12*$T$9)</f>
        <v>0</v>
      </c>
      <c r="U12" s="21"/>
      <c r="V12" s="21">
        <f>SUM(U12*D12*E12*F12*G12*$V$9)</f>
        <v>0</v>
      </c>
      <c r="W12" s="21"/>
      <c r="X12" s="21">
        <f>SUM(W12*D12*E12*F12*G12*$X$9)</f>
        <v>0</v>
      </c>
      <c r="Y12" s="21"/>
      <c r="Z12" s="21">
        <f>SUM(Y12*D12*E12*F12*G12*$Z$9)</f>
        <v>0</v>
      </c>
      <c r="AA12" s="21"/>
      <c r="AB12" s="21">
        <f>SUM(AA12*D12*E12*F12*H12*$AB$9)</f>
        <v>0</v>
      </c>
      <c r="AC12" s="22"/>
      <c r="AD12" s="21">
        <f>SUM(AC12*D12*E12*F12*H12*$AD$9)</f>
        <v>0</v>
      </c>
      <c r="AE12" s="21"/>
      <c r="AF12" s="21">
        <f>SUM(AE12*D12*E12*F12*G12*$AF$9)</f>
        <v>0</v>
      </c>
      <c r="AG12" s="21"/>
      <c r="AH12" s="21">
        <f>SUM(AG12*D12*E12*F12*G12*$AH$9)</f>
        <v>0</v>
      </c>
      <c r="AI12" s="21"/>
      <c r="AJ12" s="21">
        <f>SUM(AI12*D12*E12*F12*G12*$AJ$9)</f>
        <v>0</v>
      </c>
      <c r="AK12" s="21"/>
      <c r="AL12" s="21">
        <f>SUM(AK12*D12*E12*F12*G12*$AL$9)</f>
        <v>0</v>
      </c>
      <c r="AM12" s="21">
        <v>250</v>
      </c>
      <c r="AN12" s="21">
        <f>SUM(D12*E12*F12*G12*AM12*$AN$9)</f>
        <v>3334939.9999999995</v>
      </c>
      <c r="AO12" s="21">
        <v>360</v>
      </c>
      <c r="AP12" s="21">
        <f>SUM(AO12*D12*E12*F12*G12*$AP$9)</f>
        <v>4802313.5999999996</v>
      </c>
      <c r="AQ12" s="21">
        <v>310</v>
      </c>
      <c r="AR12" s="21">
        <f>SUM(AQ12*D12*E12*F12*G12*$AR$9)</f>
        <v>4135325.5999999996</v>
      </c>
      <c r="AS12" s="21"/>
      <c r="AT12" s="21">
        <f>SUM(AS12*D12*E12*F12*G12*$AT$9)</f>
        <v>0</v>
      </c>
      <c r="AU12" s="21"/>
      <c r="AV12" s="21">
        <f>SUM(AU12*D12*E12*F12*G12*$AV$9)</f>
        <v>0</v>
      </c>
      <c r="AW12" s="21"/>
      <c r="AX12" s="21">
        <f>SUM(AW12*D12*E12*F12*G12*$AX$9)</f>
        <v>0</v>
      </c>
      <c r="AY12" s="21">
        <v>35</v>
      </c>
      <c r="AZ12" s="21">
        <f>SUM(AY12*D12*E12*F12*G12*$AZ$9)</f>
        <v>466891.6</v>
      </c>
      <c r="BA12" s="21">
        <v>10</v>
      </c>
      <c r="BB12" s="21">
        <f>SUM(BA12*D12*E12*F12*G12*$BB$9)</f>
        <v>133397.6</v>
      </c>
      <c r="BC12" s="21">
        <v>950</v>
      </c>
      <c r="BD12" s="21">
        <f>BC12*D12*E12*F12*G12*$BD$9</f>
        <v>12672772</v>
      </c>
      <c r="BE12" s="21"/>
      <c r="BF12" s="21">
        <f>BE12*D12*E12*F12*G12*$BF$9</f>
        <v>0</v>
      </c>
      <c r="BG12" s="21"/>
      <c r="BH12" s="21">
        <f>BG12*D12*E12*F12*G12*$BH$9</f>
        <v>0</v>
      </c>
      <c r="BI12" s="21"/>
      <c r="BJ12" s="21">
        <f>SUM(BI12*D12*E12*F12*G12*$BJ$9)</f>
        <v>0</v>
      </c>
      <c r="BK12" s="21"/>
      <c r="BL12" s="21">
        <f>SUM(BK12*D12*E12*F12*G12*$BL$9)</f>
        <v>0</v>
      </c>
      <c r="BM12" s="21"/>
      <c r="BN12" s="21">
        <f>SUM(BM12*D12*E12*F12*G12*$BN$9)</f>
        <v>0</v>
      </c>
      <c r="BO12" s="21"/>
      <c r="BP12" s="21">
        <f>SUM(BO12*D12*E12*F12*G12*$BP$9)</f>
        <v>0</v>
      </c>
      <c r="BQ12" s="21"/>
      <c r="BR12" s="21">
        <f>SUM(BQ12*D12*E12*F12*G12*$BR$9)</f>
        <v>0</v>
      </c>
      <c r="BS12" s="21"/>
      <c r="BT12" s="21">
        <f>BS12*D12*E12*F12*G12*$BT$9</f>
        <v>0</v>
      </c>
      <c r="BU12" s="21"/>
      <c r="BV12" s="21">
        <f>SUM(BU12*D12*E12*F12*G12*$BV$9)</f>
        <v>0</v>
      </c>
      <c r="BW12" s="21"/>
      <c r="BX12" s="21">
        <f>SUM(BW12*D12*E12*F12*G12*$BX$9)</f>
        <v>0</v>
      </c>
      <c r="BY12" s="21"/>
      <c r="BZ12" s="21">
        <f>SUM(BY12*D12*E12*F12*G12*$BZ$9)</f>
        <v>0</v>
      </c>
      <c r="CA12" s="21"/>
      <c r="CB12" s="21">
        <f>SUM(CA12*D12*E12*F12*G12*$CB$9)</f>
        <v>0</v>
      </c>
      <c r="CC12" s="21">
        <v>7</v>
      </c>
      <c r="CD12" s="21">
        <f>CC12*D12*E12*F12*G12*$CD$9</f>
        <v>93378.319999999992</v>
      </c>
      <c r="CE12" s="21"/>
      <c r="CF12" s="21">
        <f>SUM(CE12*D12*E12*F12*G12*$CF$9)</f>
        <v>0</v>
      </c>
      <c r="CG12" s="21"/>
      <c r="CH12" s="21">
        <f>SUM(CG12*D12*E12*F12*H12*$CH$9)</f>
        <v>0</v>
      </c>
      <c r="CI12" s="21"/>
      <c r="CJ12" s="21">
        <f>SUM(CI12*D12*E12*F12*H12*$CJ$9)</f>
        <v>0</v>
      </c>
      <c r="CK12" s="21"/>
      <c r="CL12" s="21">
        <f>SUM(CK12*D12*E12*F12*H12*$CL$9)</f>
        <v>0</v>
      </c>
      <c r="CM12" s="21"/>
      <c r="CN12" s="21">
        <f>SUM(CM12*D12*E12*F12*H12*$CN$9)</f>
        <v>0</v>
      </c>
      <c r="CO12" s="22"/>
      <c r="CP12" s="21">
        <f>SUM(CO12*D12*E12*F12*H12*$CP$9)</f>
        <v>0</v>
      </c>
      <c r="CQ12" s="21">
        <v>320</v>
      </c>
      <c r="CR12" s="21">
        <f>SUM(CQ12*D12*E12*F12*H12*$CR$9)</f>
        <v>5122467.8399999999</v>
      </c>
      <c r="CS12" s="21"/>
      <c r="CT12" s="21">
        <f>SUM(CS12*D12*E12*F12*H12*$CT$9)</f>
        <v>0</v>
      </c>
      <c r="CU12" s="21"/>
      <c r="CV12" s="21">
        <f>SUM(CU12*D12*E12*F12*H12*$CV$9)</f>
        <v>0</v>
      </c>
      <c r="CW12" s="21"/>
      <c r="CX12" s="21">
        <f>SUM(CW12*D12*E12*F12*H12*$CX$9)</f>
        <v>0</v>
      </c>
      <c r="CY12" s="21"/>
      <c r="CZ12" s="21">
        <f>SUM(CY12*D12*E12*F12*H12*$CZ$9)</f>
        <v>0</v>
      </c>
      <c r="DA12" s="21"/>
      <c r="DB12" s="21">
        <f>SUM(DA12*D12*E12*F12*H12*$DB$9)</f>
        <v>0</v>
      </c>
      <c r="DC12" s="21"/>
      <c r="DD12" s="21">
        <f>SUM(DC12*D12*E12*F12*H12*$DD$9)</f>
        <v>0</v>
      </c>
      <c r="DE12" s="21"/>
      <c r="DF12" s="21">
        <f>SUM(DE12*D12*E12*F12*H12*$DF$9)</f>
        <v>0</v>
      </c>
      <c r="DG12" s="21">
        <v>104</v>
      </c>
      <c r="DH12" s="21">
        <f>SUM(DG12*D12*E12*F12*H12*$DH$9)</f>
        <v>1664802.048</v>
      </c>
      <c r="DI12" s="21"/>
      <c r="DJ12" s="21">
        <f>SUM(DI12*D12*E12*F12*H12*$DJ$9)</f>
        <v>0</v>
      </c>
      <c r="DK12" s="21"/>
      <c r="DL12" s="21">
        <f>DK12*D12*E12*F12*H12*$DL$9</f>
        <v>0</v>
      </c>
      <c r="DM12" s="22"/>
      <c r="DN12" s="21">
        <f>SUM(DM12*D12*E12*F12*H12*$DN$9)</f>
        <v>0</v>
      </c>
      <c r="DO12" s="21"/>
      <c r="DP12" s="21">
        <f>SUM(DO12*D12*E12*F12*H12*$DP$9)</f>
        <v>0</v>
      </c>
      <c r="DQ12" s="21"/>
      <c r="DR12" s="21">
        <f>SUM(DQ12*D12*E12*F12*I12*$DR$9)</f>
        <v>0</v>
      </c>
      <c r="DS12" s="23"/>
      <c r="DT12" s="21">
        <f>SUM(DS12*D12*E12*F12*J12*$DT$9)</f>
        <v>0</v>
      </c>
      <c r="DU12" s="21"/>
      <c r="DV12" s="21">
        <f>SUM(DU12*D12*E12*F12*G12*$DV$9)</f>
        <v>0</v>
      </c>
      <c r="DW12" s="21"/>
      <c r="DX12" s="21">
        <f>SUM(DW12*D12*E12*F12*G12*$DX$9)</f>
        <v>0</v>
      </c>
      <c r="DY12" s="21"/>
      <c r="DZ12" s="21">
        <f>SUM(DY12*D12*E12*F12*G12*$DZ$9)</f>
        <v>0</v>
      </c>
      <c r="EA12" s="21"/>
      <c r="EB12" s="21">
        <f>SUM(EA12*D12*E12*F12*G12*$EB$9)</f>
        <v>0</v>
      </c>
      <c r="EC12" s="21"/>
      <c r="ED12" s="21">
        <f>EC12*D12*E12*F12*G12*$ED$9</f>
        <v>0</v>
      </c>
      <c r="EE12" s="22"/>
      <c r="EF12" s="21">
        <f t="shared" ref="EF12:EF24" si="3">EE12*D12*E12*F12*G12*$EF$9</f>
        <v>0</v>
      </c>
      <c r="EG12" s="24">
        <f>SUM(K12,U12,M12,O12,W12,Q12,S12,Y12,AA12,AC12,AE12,AG12,AM12,AO12,AQ12,AK12,CG12,CM12,CQ12,BU12,BW12,CW12,CY12,DA12,DC12,DE12,DG12,DI12,AS12,AI12,AU12,AW12,AY12,BA12,BC12,BE12,BG12,BI12,BK12,BM12,BO12,DY12,EA12,DU12,DW12,BQ12,BS12,CO12,CI12,CK12,CS12,CU12,BY12,CA12,CC12,CE12,DK12,DM12,DO12,DQ12,DS12,EC12,EE12)</f>
        <v>2846</v>
      </c>
      <c r="EH12" s="24">
        <f>SUM(L12,V12,N12,P12,X12,R12,T12,Z12,AB12,AD12,AF12,AH12,AN12,AP12,AR12,AL12,CH12,CN12,CR12,BV12,BX12,CX12,CZ12,DB12,DD12,DF12,DH12,DJ12,AT12,AJ12,AV12,AX12,AZ12,BB12,BD12,BF12,BH12,BJ12,BL12,BN12,BP12,DZ12,EB12,DV12,DX12,BR12,BT12,CP12,CJ12,CL12,CT12,CV12,BZ12,CB12,CD12,CF12,DL12,DN12,DP12,DR12,DT12,ED12,EF12)</f>
        <v>39096168.608000003</v>
      </c>
    </row>
    <row r="13" spans="1:138" x14ac:dyDescent="0.25">
      <c r="A13" s="17"/>
      <c r="B13" s="18">
        <v>2</v>
      </c>
      <c r="C13" s="41" t="s">
        <v>157</v>
      </c>
      <c r="D13" s="40">
        <v>11480</v>
      </c>
      <c r="E13" s="19">
        <v>0.66</v>
      </c>
      <c r="F13" s="28">
        <v>1</v>
      </c>
      <c r="G13" s="40">
        <v>1.4</v>
      </c>
      <c r="H13" s="40">
        <v>1.68</v>
      </c>
      <c r="I13" s="40">
        <v>2.23</v>
      </c>
      <c r="J13" s="40">
        <v>2.57</v>
      </c>
      <c r="K13" s="21"/>
      <c r="L13" s="21">
        <f>K13*D13*E13*F13*G13*$L$9</f>
        <v>0</v>
      </c>
      <c r="M13" s="21"/>
      <c r="N13" s="21">
        <f>M13*D13*E13*F13*G13*$N$9</f>
        <v>0</v>
      </c>
      <c r="O13" s="22"/>
      <c r="P13" s="21">
        <f>O13*D13*E13*F13*G13*$P$9</f>
        <v>0</v>
      </c>
      <c r="Q13" s="21">
        <v>137</v>
      </c>
      <c r="R13" s="21">
        <f>SUM(Q13*D13*E13*F13*G13*$R$9)</f>
        <v>1453230.24</v>
      </c>
      <c r="S13" s="21"/>
      <c r="T13" s="21">
        <f>SUM(S13*D13*E13*F13*G13*$T$9)</f>
        <v>0</v>
      </c>
      <c r="U13" s="21"/>
      <c r="V13" s="21">
        <f>SUM(U13*D13*E13*F13*G13*$V$9)</f>
        <v>0</v>
      </c>
      <c r="W13" s="21">
        <v>8</v>
      </c>
      <c r="X13" s="21">
        <f>SUM(W13*D13*E13*F13*G13*$X$9)</f>
        <v>84860.160000000003</v>
      </c>
      <c r="Y13" s="21"/>
      <c r="Z13" s="21">
        <f>SUM(Y13*D13*E13*F13*G13*$Z$9)</f>
        <v>0</v>
      </c>
      <c r="AA13" s="21"/>
      <c r="AB13" s="21">
        <f>SUM(AA13*D13*E13*F13*H13*$AB$9)</f>
        <v>0</v>
      </c>
      <c r="AC13" s="22"/>
      <c r="AD13" s="21">
        <f>SUM(AC13*D13*E13*F13*H13*$AD$9)</f>
        <v>0</v>
      </c>
      <c r="AE13" s="21"/>
      <c r="AF13" s="21">
        <f>SUM(AE13*D13*E13*F13*G13*$AF$9)</f>
        <v>0</v>
      </c>
      <c r="AG13" s="21"/>
      <c r="AH13" s="21">
        <f>SUM(AG13*D13*E13*F13*G13*$AH$9)</f>
        <v>0</v>
      </c>
      <c r="AI13" s="21"/>
      <c r="AJ13" s="21">
        <f>SUM(AI13*D13*E13*F13*G13*$AJ$9)</f>
        <v>0</v>
      </c>
      <c r="AK13" s="21"/>
      <c r="AL13" s="21">
        <f>SUM(AK13*D13*E13*F13*G13*$AL$9)</f>
        <v>0</v>
      </c>
      <c r="AM13" s="21">
        <v>20</v>
      </c>
      <c r="AN13" s="21">
        <f>SUM(D13*E13*F13*G13*AM13*$AN$9)</f>
        <v>212150.40000000002</v>
      </c>
      <c r="AO13" s="21">
        <v>20</v>
      </c>
      <c r="AP13" s="21">
        <f>SUM(AO13*D13*E13*F13*G13*$AP$9)</f>
        <v>212150.39999999999</v>
      </c>
      <c r="AQ13" s="21"/>
      <c r="AR13" s="21">
        <f>SUM(AQ13*D13*E13*F13*G13*$AR$9)</f>
        <v>0</v>
      </c>
      <c r="AS13" s="21"/>
      <c r="AT13" s="21">
        <f>SUM(AS13*D13*E13*F13*G13*$AT$9)</f>
        <v>0</v>
      </c>
      <c r="AU13" s="21"/>
      <c r="AV13" s="21">
        <f>SUM(AU13*D13*E13*F13*G13*$AV$9)</f>
        <v>0</v>
      </c>
      <c r="AW13" s="21"/>
      <c r="AX13" s="21">
        <f>SUM(AW13*D13*E13*F13*G13*$AX$9)</f>
        <v>0</v>
      </c>
      <c r="AY13" s="21"/>
      <c r="AZ13" s="21">
        <f>SUM(AY13*D13*E13*F13*G13*$AZ$9)</f>
        <v>0</v>
      </c>
      <c r="BA13" s="21"/>
      <c r="BB13" s="21">
        <f>SUM(BA13*D13*E13*F13*G13*$BB$9)</f>
        <v>0</v>
      </c>
      <c r="BC13" s="21"/>
      <c r="BD13" s="21">
        <f>BC13*D13*E13*F13*G13*$BD$9</f>
        <v>0</v>
      </c>
      <c r="BE13" s="21"/>
      <c r="BF13" s="21">
        <f>BE13*D13*E13*F13*G13*$BF$9</f>
        <v>0</v>
      </c>
      <c r="BG13" s="21"/>
      <c r="BH13" s="21">
        <f>BG13*D13*E13*F13*G13*$BH$9</f>
        <v>0</v>
      </c>
      <c r="BI13" s="21"/>
      <c r="BJ13" s="21">
        <f>SUM(BI13*D13*E13*F13*G13*$BJ$9)</f>
        <v>0</v>
      </c>
      <c r="BK13" s="21"/>
      <c r="BL13" s="21">
        <f>SUM(BK13*D13*E13*F13*G13*$BL$9)</f>
        <v>0</v>
      </c>
      <c r="BM13" s="21"/>
      <c r="BN13" s="21">
        <f>SUM(BM13*D13*E13*F13*G13*$BN$9)</f>
        <v>0</v>
      </c>
      <c r="BO13" s="21"/>
      <c r="BP13" s="21">
        <f>SUM(BO13*D13*E13*F13*G13*$BP$9)</f>
        <v>0</v>
      </c>
      <c r="BQ13" s="21"/>
      <c r="BR13" s="21">
        <f>SUM(BQ13*D13*E13*F13*G13*$BR$9)</f>
        <v>0</v>
      </c>
      <c r="BS13" s="21"/>
      <c r="BT13" s="21">
        <f>BS13*D13*E13*F13*G13*$BT$9</f>
        <v>0</v>
      </c>
      <c r="BU13" s="21"/>
      <c r="BV13" s="21">
        <f>SUM(BU13*D13*E13*F13*G13*$BV$9)</f>
        <v>0</v>
      </c>
      <c r="BW13" s="21"/>
      <c r="BX13" s="21">
        <f>SUM(BW13*D13*E13*F13*G13*$BX$9)</f>
        <v>0</v>
      </c>
      <c r="BY13" s="21">
        <v>3</v>
      </c>
      <c r="BZ13" s="21">
        <f>SUM(BY13*D13*E13*F13*G13*$BZ$9)</f>
        <v>31822.560000000001</v>
      </c>
      <c r="CA13" s="21"/>
      <c r="CB13" s="21">
        <f>SUM(CA13*D13*E13*F13*G13*$CB$9)</f>
        <v>0</v>
      </c>
      <c r="CC13" s="21">
        <v>20</v>
      </c>
      <c r="CD13" s="21">
        <f>CC13*D13*E13*F13*G13*$CD$9</f>
        <v>212150.39999999999</v>
      </c>
      <c r="CE13" s="21">
        <v>100</v>
      </c>
      <c r="CF13" s="21">
        <f>SUM(CE13*D13*E13*F13*G13*$CF$9)</f>
        <v>1060752</v>
      </c>
      <c r="CG13" s="21"/>
      <c r="CH13" s="21">
        <f>SUM(CG13*D13*E13*F13*H13*$CH$9)</f>
        <v>0</v>
      </c>
      <c r="CI13" s="21"/>
      <c r="CJ13" s="21">
        <f>SUM(CI13*D13*E13*F13*H13*$CJ$9)</f>
        <v>0</v>
      </c>
      <c r="CK13" s="21"/>
      <c r="CL13" s="21">
        <f>SUM(CK13*D13*E13*F13*H13*$CL$9)</f>
        <v>0</v>
      </c>
      <c r="CM13" s="21"/>
      <c r="CN13" s="21">
        <f>SUM(CM13*D13*E13*F13*H13*$CN$9)</f>
        <v>0</v>
      </c>
      <c r="CO13" s="22"/>
      <c r="CP13" s="21">
        <f>SUM(CO13*D13*E13*F13*H13*$CP$9)</f>
        <v>0</v>
      </c>
      <c r="CQ13" s="21"/>
      <c r="CR13" s="21">
        <f>SUM(CQ13*D13*E13*F13*H13*$CR$9)</f>
        <v>0</v>
      </c>
      <c r="CS13" s="21"/>
      <c r="CT13" s="21">
        <f>SUM(CS13*D13*E13*F13*H13*$CT$9)</f>
        <v>0</v>
      </c>
      <c r="CU13" s="21"/>
      <c r="CV13" s="21">
        <f>SUM(CU13*D13*E13*F13*H13*$CV$9)</f>
        <v>0</v>
      </c>
      <c r="CW13" s="21"/>
      <c r="CX13" s="21">
        <f>SUM(CW13*D13*E13*F13*H13*$CX$9)</f>
        <v>0</v>
      </c>
      <c r="CY13" s="21"/>
      <c r="CZ13" s="21">
        <f>SUM(CY13*D13*E13*F13*H13*$CZ$9)</f>
        <v>0</v>
      </c>
      <c r="DA13" s="21"/>
      <c r="DB13" s="21">
        <f>SUM(DA13*D13*E13*F13*H13*$DB$9)</f>
        <v>0</v>
      </c>
      <c r="DC13" s="21"/>
      <c r="DD13" s="21">
        <f>SUM(DC13*D13*E13*F13*H13*$DD$9)</f>
        <v>0</v>
      </c>
      <c r="DE13" s="21"/>
      <c r="DF13" s="21">
        <f>SUM(DE13*D13*E13*F13*H13*$DF$9)</f>
        <v>0</v>
      </c>
      <c r="DG13" s="21"/>
      <c r="DH13" s="21">
        <f>SUM(DG13*D13*E13*F13*H13*$DH$9)</f>
        <v>0</v>
      </c>
      <c r="DI13" s="21"/>
      <c r="DJ13" s="21">
        <f>SUM(DI13*D13*E13*F13*H13*$DJ$9)</f>
        <v>0</v>
      </c>
      <c r="DK13" s="21"/>
      <c r="DL13" s="21">
        <f>DK13*D13*E13*F13*H13*$DL$9</f>
        <v>0</v>
      </c>
      <c r="DM13" s="22"/>
      <c r="DN13" s="21">
        <f>SUM(DM13*D13*E13*F13*H13*$DN$9)</f>
        <v>0</v>
      </c>
      <c r="DO13" s="21"/>
      <c r="DP13" s="21">
        <f>SUM(DO13*D13*E13*F13*H13*$DP$9)</f>
        <v>0</v>
      </c>
      <c r="DQ13" s="21"/>
      <c r="DR13" s="21">
        <f>SUM(DQ13*D13*E13*F13*I13*$DR$9)</f>
        <v>0</v>
      </c>
      <c r="DS13" s="23"/>
      <c r="DT13" s="21">
        <f>SUM(DS13*D13*E13*F13*J13*$DT$9)</f>
        <v>0</v>
      </c>
      <c r="DU13" s="21"/>
      <c r="DV13" s="21">
        <f>SUM(DU13*D13*E13*F13*G13*$DV$9)</f>
        <v>0</v>
      </c>
      <c r="DW13" s="21"/>
      <c r="DX13" s="21">
        <f>SUM(DW13*D13*E13*F13*G13*$DX$9)</f>
        <v>0</v>
      </c>
      <c r="DY13" s="21"/>
      <c r="DZ13" s="21">
        <f>SUM(DY13*D13*E13*F13*G13*$DZ$9)</f>
        <v>0</v>
      </c>
      <c r="EA13" s="21"/>
      <c r="EB13" s="21">
        <f>SUM(EA13*D13*E13*F13*G13*$EB$9)</f>
        <v>0</v>
      </c>
      <c r="EC13" s="21"/>
      <c r="ED13" s="21">
        <f>EC13*D13*E13*F13*G13*$ED$9</f>
        <v>0</v>
      </c>
      <c r="EE13" s="22"/>
      <c r="EF13" s="21">
        <f t="shared" si="3"/>
        <v>0</v>
      </c>
      <c r="EG13" s="24">
        <f t="shared" ref="EG13:EH76" si="4">SUM(K13,U13,M13,O13,W13,Q13,S13,Y13,AA13,AC13,AE13,AG13,AM13,AO13,AQ13,AK13,CG13,CM13,CQ13,BU13,BW13,CW13,CY13,DA13,DC13,DE13,DG13,DI13,AS13,AI13,AU13,AW13,AY13,BA13,BC13,BE13,BG13,BI13,BK13,BM13,BO13,DY13,EA13,DU13,DW13,BQ13,BS13,CO13,CI13,CK13,CS13,CU13,BY13,CA13,CC13,CE13,DK13,DM13,DO13,DQ13,DS13,EC13,EE13)</f>
        <v>308</v>
      </c>
      <c r="EH13" s="24">
        <f t="shared" si="4"/>
        <v>3267116.1599999997</v>
      </c>
    </row>
    <row r="14" spans="1:138" ht="30" x14ac:dyDescent="0.25">
      <c r="A14" s="17"/>
      <c r="B14" s="18">
        <v>3</v>
      </c>
      <c r="C14" s="41" t="s">
        <v>158</v>
      </c>
      <c r="D14" s="40">
        <v>11480</v>
      </c>
      <c r="E14" s="40">
        <v>0.71</v>
      </c>
      <c r="F14" s="28">
        <v>1</v>
      </c>
      <c r="G14" s="40">
        <v>1.4</v>
      </c>
      <c r="H14" s="40">
        <v>1.68</v>
      </c>
      <c r="I14" s="40">
        <v>2.23</v>
      </c>
      <c r="J14" s="40">
        <v>2.57</v>
      </c>
      <c r="K14" s="21"/>
      <c r="L14" s="21">
        <f>K14*D14*E14*F14*G14*$L$9</f>
        <v>0</v>
      </c>
      <c r="M14" s="21"/>
      <c r="N14" s="21">
        <f>M14*D14*E14*F14*G14*$N$9</f>
        <v>0</v>
      </c>
      <c r="O14" s="22"/>
      <c r="P14" s="21">
        <f>O14*D14*E14*F14*G14*$P$9</f>
        <v>0</v>
      </c>
      <c r="Q14" s="21">
        <v>15</v>
      </c>
      <c r="R14" s="21">
        <f>SUM(Q14*D14*E14*F14*G14*$R$9)</f>
        <v>171166.8</v>
      </c>
      <c r="S14" s="21"/>
      <c r="T14" s="21">
        <f>SUM(S14*D14*E14*F14*G14*$T$9)</f>
        <v>0</v>
      </c>
      <c r="U14" s="21"/>
      <c r="V14" s="21">
        <f>SUM(U14*D14*E14*F14*G14*$V$9)</f>
        <v>0</v>
      </c>
      <c r="W14" s="21">
        <v>23</v>
      </c>
      <c r="X14" s="21">
        <f>SUM(W14*D14*E14*F14*G14*$X$9)</f>
        <v>262455.75999999995</v>
      </c>
      <c r="Y14" s="21"/>
      <c r="Z14" s="21">
        <f>SUM(Y14*D14*E14*F14*G14*$Z$9)</f>
        <v>0</v>
      </c>
      <c r="AA14" s="21"/>
      <c r="AB14" s="21">
        <f>SUM(AA14*D14*E14*F14*H14*$AB$9)</f>
        <v>0</v>
      </c>
      <c r="AC14" s="22"/>
      <c r="AD14" s="21">
        <f>SUM(AC14*D14*E14*F14*H14*$AD$9)</f>
        <v>0</v>
      </c>
      <c r="AE14" s="21">
        <v>50</v>
      </c>
      <c r="AF14" s="21">
        <f>SUM(AE14*D14*E14*F14*G14*$AF$9)</f>
        <v>570556</v>
      </c>
      <c r="AG14" s="21"/>
      <c r="AH14" s="21">
        <f>SUM(AG14*D14*E14*F14*G14*$AH$9)</f>
        <v>0</v>
      </c>
      <c r="AI14" s="21"/>
      <c r="AJ14" s="21">
        <f>SUM(AI14*D14*E14*F14*G14*$AJ$9)</f>
        <v>0</v>
      </c>
      <c r="AK14" s="21"/>
      <c r="AL14" s="21">
        <f>SUM(AK14*D14*E14*F14*G14*$AL$9)</f>
        <v>0</v>
      </c>
      <c r="AM14" s="21">
        <v>30</v>
      </c>
      <c r="AN14" s="21">
        <f>SUM(D14*E14*F14*G14*AM14*$AN$9)</f>
        <v>342333.6</v>
      </c>
      <c r="AO14" s="21">
        <v>83</v>
      </c>
      <c r="AP14" s="21">
        <f>SUM(AO14*D14*E14*F14*G14*$AP$9)</f>
        <v>947122.96</v>
      </c>
      <c r="AQ14" s="21">
        <v>118</v>
      </c>
      <c r="AR14" s="21">
        <f>SUM(AQ14*D14*E14*F14*G14*$AR$9)</f>
        <v>1346512.1599999997</v>
      </c>
      <c r="AS14" s="21"/>
      <c r="AT14" s="21">
        <f>SUM(AS14*D14*E14*F14*G14*$AT$9)</f>
        <v>0</v>
      </c>
      <c r="AU14" s="21"/>
      <c r="AV14" s="21">
        <f>SUM(AU14*D14*E14*F14*G14*$AV$9)</f>
        <v>0</v>
      </c>
      <c r="AW14" s="21"/>
      <c r="AX14" s="21">
        <f>SUM(AW14*D14*E14*F14*G14*$AX$9)</f>
        <v>0</v>
      </c>
      <c r="AY14" s="21"/>
      <c r="AZ14" s="21">
        <f>SUM(AY14*D14*E14*F14*G14*$AZ$9)</f>
        <v>0</v>
      </c>
      <c r="BA14" s="21"/>
      <c r="BB14" s="21">
        <f>SUM(BA14*D14*E14*F14*G14*$BB$9)</f>
        <v>0</v>
      </c>
      <c r="BC14" s="21"/>
      <c r="BD14" s="21">
        <f>BC14*D14*E14*F14*G14*$BD$9</f>
        <v>0</v>
      </c>
      <c r="BE14" s="21"/>
      <c r="BF14" s="21">
        <f>BE14*D14*E14*F14*G14*$BF$9</f>
        <v>0</v>
      </c>
      <c r="BG14" s="21"/>
      <c r="BH14" s="21">
        <f>BG14*D14*E14*F14*G14*$BH$9</f>
        <v>0</v>
      </c>
      <c r="BI14" s="21"/>
      <c r="BJ14" s="21">
        <f>SUM(BI14*D14*E14*F14*G14*$BJ$9)</f>
        <v>0</v>
      </c>
      <c r="BK14" s="21"/>
      <c r="BL14" s="21">
        <f>SUM(BK14*D14*E14*F14*G14*$BL$9)</f>
        <v>0</v>
      </c>
      <c r="BM14" s="21"/>
      <c r="BN14" s="21">
        <f>SUM(BM14*D14*E14*F14*G14*$BN$9)</f>
        <v>0</v>
      </c>
      <c r="BO14" s="21"/>
      <c r="BP14" s="21">
        <f>SUM(BO14*D14*E14*F14*G14*$BP$9)</f>
        <v>0</v>
      </c>
      <c r="BQ14" s="21"/>
      <c r="BR14" s="21">
        <f>SUM(BQ14*D14*E14*F14*G14*$BR$9)</f>
        <v>0</v>
      </c>
      <c r="BS14" s="21"/>
      <c r="BT14" s="21">
        <f>BS14*D14*E14*F14*G14*$BT$9</f>
        <v>0</v>
      </c>
      <c r="BU14" s="21"/>
      <c r="BV14" s="21">
        <f>SUM(BU14*D14*E14*F14*G14*$BV$9)</f>
        <v>0</v>
      </c>
      <c r="BW14" s="21"/>
      <c r="BX14" s="21">
        <f>SUM(BW14*D14*E14*F14*G14*$BX$9)</f>
        <v>0</v>
      </c>
      <c r="BY14" s="21"/>
      <c r="BZ14" s="21">
        <f>SUM(BY14*D14*E14*F14*G14*$BZ$9)</f>
        <v>0</v>
      </c>
      <c r="CA14" s="21"/>
      <c r="CB14" s="21">
        <f>SUM(CA14*D14*E14*F14*G14*$CB$9)</f>
        <v>0</v>
      </c>
      <c r="CC14" s="21"/>
      <c r="CD14" s="21">
        <f>CC14*D14*E14*F14*G14*$CD$9</f>
        <v>0</v>
      </c>
      <c r="CE14" s="21">
        <v>8</v>
      </c>
      <c r="CF14" s="21">
        <f>SUM(CE14*D14*E14*F14*G14*$CF$9)</f>
        <v>91288.959999999992</v>
      </c>
      <c r="CG14" s="21"/>
      <c r="CH14" s="21">
        <f>SUM(CG14*D14*E14*F14*H14*$CH$9)</f>
        <v>0</v>
      </c>
      <c r="CI14" s="21"/>
      <c r="CJ14" s="21">
        <f>SUM(CI14*D14*E14*F14*H14*$CJ$9)</f>
        <v>0</v>
      </c>
      <c r="CK14" s="21"/>
      <c r="CL14" s="21">
        <f>SUM(CK14*D14*E14*F14*H14*$CL$9)</f>
        <v>0</v>
      </c>
      <c r="CM14" s="21"/>
      <c r="CN14" s="21">
        <f>SUM(CM14*D14*E14*F14*H14*$CN$9)</f>
        <v>0</v>
      </c>
      <c r="CO14" s="22"/>
      <c r="CP14" s="21">
        <f>SUM(CO14*D14*E14*F14*H14*$CP$9)</f>
        <v>0</v>
      </c>
      <c r="CQ14" s="21"/>
      <c r="CR14" s="21">
        <f>SUM(CQ14*D14*E14*F14*H14*$CR$9)</f>
        <v>0</v>
      </c>
      <c r="CS14" s="21"/>
      <c r="CT14" s="21">
        <f>SUM(CS14*D14*E14*F14*H14*$CT$9)</f>
        <v>0</v>
      </c>
      <c r="CU14" s="21"/>
      <c r="CV14" s="21">
        <f>SUM(CU14*D14*E14*F14*H14*$CV$9)</f>
        <v>0</v>
      </c>
      <c r="CW14" s="21"/>
      <c r="CX14" s="21">
        <f>SUM(CW14*D14*E14*F14*H14*$CX$9)</f>
        <v>0</v>
      </c>
      <c r="CY14" s="21"/>
      <c r="CZ14" s="21">
        <f>SUM(CY14*D14*E14*F14*H14*$CZ$9)</f>
        <v>0</v>
      </c>
      <c r="DA14" s="21"/>
      <c r="DB14" s="21">
        <f>SUM(DA14*D14*E14*F14*H14*$DB$9)</f>
        <v>0</v>
      </c>
      <c r="DC14" s="21"/>
      <c r="DD14" s="21">
        <f>SUM(DC14*D14*E14*F14*H14*$DD$9)</f>
        <v>0</v>
      </c>
      <c r="DE14" s="21"/>
      <c r="DF14" s="21">
        <f>SUM(DE14*D14*E14*F14*H14*$DF$9)</f>
        <v>0</v>
      </c>
      <c r="DG14" s="21"/>
      <c r="DH14" s="21">
        <f>SUM(DG14*D14*E14*F14*H14*$DH$9)</f>
        <v>0</v>
      </c>
      <c r="DI14" s="21"/>
      <c r="DJ14" s="21">
        <f>SUM(DI14*D14*E14*F14*H14*$DJ$9)</f>
        <v>0</v>
      </c>
      <c r="DK14" s="21"/>
      <c r="DL14" s="21">
        <f>DK14*D14*E14*F14*H14*$DL$9</f>
        <v>0</v>
      </c>
      <c r="DM14" s="22"/>
      <c r="DN14" s="21">
        <f>SUM(DM14*D14*E14*F14*H14*$DN$9)</f>
        <v>0</v>
      </c>
      <c r="DO14" s="21"/>
      <c r="DP14" s="21">
        <f>SUM(DO14*D14*E14*F14*H14*$DP$9)</f>
        <v>0</v>
      </c>
      <c r="DQ14" s="21"/>
      <c r="DR14" s="21">
        <f>SUM(DQ14*D14*E14*F14*I14*$DR$9)</f>
        <v>0</v>
      </c>
      <c r="DS14" s="23"/>
      <c r="DT14" s="21">
        <f>SUM(DS14*D14*E14*F14*J14*$DT$9)</f>
        <v>0</v>
      </c>
      <c r="DU14" s="21"/>
      <c r="DV14" s="21">
        <f>SUM(DU14*D14*E14*F14*G14*$DV$9)</f>
        <v>0</v>
      </c>
      <c r="DW14" s="21"/>
      <c r="DX14" s="21">
        <f>SUM(DW14*D14*E14*F14*G14*$DX$9)</f>
        <v>0</v>
      </c>
      <c r="DY14" s="21"/>
      <c r="DZ14" s="21">
        <f>SUM(DY14*D14*E14*F14*G14*$DZ$9)</f>
        <v>0</v>
      </c>
      <c r="EA14" s="21"/>
      <c r="EB14" s="21">
        <f>SUM(EA14*D14*E14*F14*G14*$EB$9)</f>
        <v>0</v>
      </c>
      <c r="EC14" s="21"/>
      <c r="ED14" s="21">
        <f>EC14*D14*E14*F14*G14*$ED$9</f>
        <v>0</v>
      </c>
      <c r="EE14" s="22"/>
      <c r="EF14" s="21">
        <f t="shared" si="3"/>
        <v>0</v>
      </c>
      <c r="EG14" s="24">
        <f t="shared" si="4"/>
        <v>327</v>
      </c>
      <c r="EH14" s="24">
        <f t="shared" si="4"/>
        <v>3731436.2399999998</v>
      </c>
    </row>
    <row r="15" spans="1:138" ht="30" x14ac:dyDescent="0.25">
      <c r="A15" s="17"/>
      <c r="B15" s="18">
        <v>4</v>
      </c>
      <c r="C15" s="41" t="s">
        <v>159</v>
      </c>
      <c r="D15" s="40">
        <v>11480</v>
      </c>
      <c r="E15" s="40">
        <v>1.06</v>
      </c>
      <c r="F15" s="28">
        <v>1</v>
      </c>
      <c r="G15" s="40">
        <v>1.4</v>
      </c>
      <c r="H15" s="40">
        <v>1.68</v>
      </c>
      <c r="I15" s="40">
        <v>2.23</v>
      </c>
      <c r="J15" s="40">
        <v>2.57</v>
      </c>
      <c r="K15" s="21"/>
      <c r="L15" s="21">
        <f>K15*D15*E15*F15*G15*$L$9</f>
        <v>0</v>
      </c>
      <c r="M15" s="21"/>
      <c r="N15" s="21">
        <f>M15*D15*E15*F15*G15*$N$9</f>
        <v>0</v>
      </c>
      <c r="O15" s="22"/>
      <c r="P15" s="21">
        <f>O15*D15*E15*F15*G15*$P$9</f>
        <v>0</v>
      </c>
      <c r="Q15" s="21">
        <v>70</v>
      </c>
      <c r="R15" s="21">
        <f>SUM(Q15*D15*E15*F15*G15*$R$9)</f>
        <v>1192542.3999999999</v>
      </c>
      <c r="S15" s="21"/>
      <c r="T15" s="21">
        <f>SUM(S15*D15*E15*F15*G15*$T$9)</f>
        <v>0</v>
      </c>
      <c r="U15" s="21"/>
      <c r="V15" s="21">
        <f>SUM(U15*D15*E15*F15*G15*$V$9)</f>
        <v>0</v>
      </c>
      <c r="W15" s="21">
        <v>3</v>
      </c>
      <c r="X15" s="21">
        <f>SUM(W15*D15*E15*F15*G15*$X$9)</f>
        <v>51108.959999999999</v>
      </c>
      <c r="Y15" s="21"/>
      <c r="Z15" s="21">
        <f>SUM(Y15*D15*E15*F15*G15*$Z$9)</f>
        <v>0</v>
      </c>
      <c r="AA15" s="21"/>
      <c r="AB15" s="21">
        <f>SUM(AA15*D15*E15*F15*H15*$AB$9)</f>
        <v>0</v>
      </c>
      <c r="AC15" s="22"/>
      <c r="AD15" s="21">
        <f>SUM(AC15*D15*E15*F15*H15*$AD$9)</f>
        <v>0</v>
      </c>
      <c r="AE15" s="21">
        <v>130</v>
      </c>
      <c r="AF15" s="21">
        <f>SUM(AE15*D15*E15*F15*G15*$AF$9)</f>
        <v>2214721.5999999996</v>
      </c>
      <c r="AG15" s="21"/>
      <c r="AH15" s="21">
        <f>SUM(AG15*D15*E15*F15*G15*$AH$9)</f>
        <v>0</v>
      </c>
      <c r="AI15" s="21"/>
      <c r="AJ15" s="21">
        <f>SUM(AI15*D15*E15*F15*G15*$AJ$9)</f>
        <v>0</v>
      </c>
      <c r="AK15" s="21"/>
      <c r="AL15" s="21">
        <f>SUM(AK15*D15*E15*F15*G15*$AL$9)</f>
        <v>0</v>
      </c>
      <c r="AM15" s="21">
        <v>10</v>
      </c>
      <c r="AN15" s="21">
        <f>SUM(D15*E15*F15*G15*AM15*$AN$9)</f>
        <v>170363.2</v>
      </c>
      <c r="AO15" s="21"/>
      <c r="AP15" s="21">
        <f>SUM(AO15*D15*E15*F15*G15*$AP$9)</f>
        <v>0</v>
      </c>
      <c r="AQ15" s="21">
        <v>10</v>
      </c>
      <c r="AR15" s="21">
        <f>SUM(AQ15*D15*E15*F15*G15*$AR$9)</f>
        <v>170363.19999999998</v>
      </c>
      <c r="AS15" s="21"/>
      <c r="AT15" s="21">
        <f>SUM(AS15*D15*E15*F15*G15*$AT$9)</f>
        <v>0</v>
      </c>
      <c r="AU15" s="21"/>
      <c r="AV15" s="21">
        <f>SUM(AU15*D15*E15*F15*G15*$AV$9)</f>
        <v>0</v>
      </c>
      <c r="AW15" s="21"/>
      <c r="AX15" s="21">
        <f>SUM(AW15*D15*E15*F15*G15*$AX$9)</f>
        <v>0</v>
      </c>
      <c r="AY15" s="21"/>
      <c r="AZ15" s="21">
        <f>SUM(AY15*D15*E15*F15*G15*$AZ$9)</f>
        <v>0</v>
      </c>
      <c r="BA15" s="21"/>
      <c r="BB15" s="21">
        <f>SUM(BA15*D15*E15*F15*G15*$BB$9)</f>
        <v>0</v>
      </c>
      <c r="BC15" s="21"/>
      <c r="BD15" s="21">
        <f>BC15*D15*E15*F15*G15*$BD$9</f>
        <v>0</v>
      </c>
      <c r="BE15" s="21"/>
      <c r="BF15" s="21">
        <f>BE15*D15*E15*F15*G15*$BF$9</f>
        <v>0</v>
      </c>
      <c r="BG15" s="21"/>
      <c r="BH15" s="21">
        <f>BG15*D15*E15*F15*G15*$BH$9</f>
        <v>0</v>
      </c>
      <c r="BI15" s="21"/>
      <c r="BJ15" s="21">
        <f>SUM(BI15*D15*E15*F15*G15*$BJ$9)</f>
        <v>0</v>
      </c>
      <c r="BK15" s="21"/>
      <c r="BL15" s="21">
        <f>SUM(BK15*D15*E15*F15*G15*$BL$9)</f>
        <v>0</v>
      </c>
      <c r="BM15" s="21"/>
      <c r="BN15" s="21">
        <f>SUM(BM15*D15*E15*F15*G15*$BN$9)</f>
        <v>0</v>
      </c>
      <c r="BO15" s="21"/>
      <c r="BP15" s="21">
        <f>SUM(BO15*D15*E15*F15*G15*$BP$9)</f>
        <v>0</v>
      </c>
      <c r="BQ15" s="21"/>
      <c r="BR15" s="21">
        <f>SUM(BQ15*D15*E15*F15*G15*$BR$9)</f>
        <v>0</v>
      </c>
      <c r="BS15" s="21"/>
      <c r="BT15" s="21">
        <f>BS15*D15*E15*F15*G15*$BT$9</f>
        <v>0</v>
      </c>
      <c r="BU15" s="21"/>
      <c r="BV15" s="21">
        <f>SUM(BU15*D15*E15*F15*G15*$BV$9)</f>
        <v>0</v>
      </c>
      <c r="BW15" s="21"/>
      <c r="BX15" s="21">
        <f>SUM(BW15*D15*E15*F15*G15*$BX$9)</f>
        <v>0</v>
      </c>
      <c r="BY15" s="21"/>
      <c r="BZ15" s="21">
        <f>SUM(BY15*D15*E15*F15*G15*$BZ$9)</f>
        <v>0</v>
      </c>
      <c r="CA15" s="21"/>
      <c r="CB15" s="21">
        <f>SUM(CA15*D15*E15*F15*G15*$CB$9)</f>
        <v>0</v>
      </c>
      <c r="CC15" s="21"/>
      <c r="CD15" s="21">
        <f>CC15*D15*E15*F15*G15*$CD$9</f>
        <v>0</v>
      </c>
      <c r="CE15" s="21"/>
      <c r="CF15" s="21">
        <f>SUM(CE15*D15*E15*F15*G15*$CF$9)</f>
        <v>0</v>
      </c>
      <c r="CG15" s="21"/>
      <c r="CH15" s="21">
        <f>SUM(CG15*D15*E15*F15*H15*$CH$9)</f>
        <v>0</v>
      </c>
      <c r="CI15" s="21"/>
      <c r="CJ15" s="21">
        <f>SUM(CI15*D15*E15*F15*H15*$CJ$9)</f>
        <v>0</v>
      </c>
      <c r="CK15" s="21"/>
      <c r="CL15" s="21">
        <f>SUM(CK15*D15*E15*F15*H15*$CL$9)</f>
        <v>0</v>
      </c>
      <c r="CM15" s="21"/>
      <c r="CN15" s="21">
        <f>SUM(CM15*D15*E15*F15*H15*$CN$9)</f>
        <v>0</v>
      </c>
      <c r="CO15" s="22"/>
      <c r="CP15" s="21">
        <f>SUM(CO15*D15*E15*F15*H15*$CP$9)</f>
        <v>0</v>
      </c>
      <c r="CQ15" s="21"/>
      <c r="CR15" s="21">
        <f>SUM(CQ15*D15*E15*F15*H15*$CR$9)</f>
        <v>0</v>
      </c>
      <c r="CS15" s="21"/>
      <c r="CT15" s="21">
        <f>SUM(CS15*D15*E15*F15*H15*$CT$9)</f>
        <v>0</v>
      </c>
      <c r="CU15" s="21"/>
      <c r="CV15" s="21">
        <f>SUM(CU15*D15*E15*F15*H15*$CV$9)</f>
        <v>0</v>
      </c>
      <c r="CW15" s="21"/>
      <c r="CX15" s="21">
        <f>SUM(CW15*D15*E15*F15*H15*$CX$9)</f>
        <v>0</v>
      </c>
      <c r="CY15" s="21"/>
      <c r="CZ15" s="21">
        <f>SUM(CY15*D15*E15*F15*H15*$CZ$9)</f>
        <v>0</v>
      </c>
      <c r="DA15" s="21"/>
      <c r="DB15" s="21">
        <f>SUM(DA15*D15*E15*F15*H15*$DB$9)</f>
        <v>0</v>
      </c>
      <c r="DC15" s="21"/>
      <c r="DD15" s="21">
        <f>SUM(DC15*D15*E15*F15*H15*$DD$9)</f>
        <v>0</v>
      </c>
      <c r="DE15" s="21"/>
      <c r="DF15" s="21">
        <f>SUM(DE15*D15*E15*F15*H15*$DF$9)</f>
        <v>0</v>
      </c>
      <c r="DG15" s="21"/>
      <c r="DH15" s="21">
        <f>SUM(DG15*D15*E15*F15*H15*$DH$9)</f>
        <v>0</v>
      </c>
      <c r="DI15" s="21"/>
      <c r="DJ15" s="21">
        <f>SUM(DI15*D15*E15*F15*H15*$DJ$9)</f>
        <v>0</v>
      </c>
      <c r="DK15" s="21"/>
      <c r="DL15" s="21">
        <f>DK15*D15*E15*F15*H15*$DL$9</f>
        <v>0</v>
      </c>
      <c r="DM15" s="22"/>
      <c r="DN15" s="21">
        <f>SUM(DM15*D15*E15*F15*H15*$DN$9)</f>
        <v>0</v>
      </c>
      <c r="DO15" s="21"/>
      <c r="DP15" s="21">
        <f>SUM(DO15*D15*E15*F15*H15*$DP$9)</f>
        <v>0</v>
      </c>
      <c r="DQ15" s="21"/>
      <c r="DR15" s="21">
        <f>SUM(DQ15*D15*E15*F15*I15*$DR$9)</f>
        <v>0</v>
      </c>
      <c r="DS15" s="23"/>
      <c r="DT15" s="21">
        <f>SUM(DS15*D15*E15*F15*J15*$DT$9)</f>
        <v>0</v>
      </c>
      <c r="DU15" s="21"/>
      <c r="DV15" s="21">
        <f>SUM(DU15*D15*E15*F15*G15*$DV$9)</f>
        <v>0</v>
      </c>
      <c r="DW15" s="21"/>
      <c r="DX15" s="21">
        <f>SUM(DW15*D15*E15*F15*G15*$DX$9)</f>
        <v>0</v>
      </c>
      <c r="DY15" s="21"/>
      <c r="DZ15" s="21">
        <f>SUM(DY15*D15*E15*F15*G15*$DZ$9)</f>
        <v>0</v>
      </c>
      <c r="EA15" s="21"/>
      <c r="EB15" s="21">
        <f>SUM(EA15*D15*E15*F15*G15*$EB$9)</f>
        <v>0</v>
      </c>
      <c r="EC15" s="21"/>
      <c r="ED15" s="21">
        <f>EC15*D15*E15*F15*G15*$ED$9</f>
        <v>0</v>
      </c>
      <c r="EE15" s="22"/>
      <c r="EF15" s="21">
        <f t="shared" si="3"/>
        <v>0</v>
      </c>
      <c r="EG15" s="24">
        <f t="shared" si="4"/>
        <v>223</v>
      </c>
      <c r="EH15" s="24">
        <f t="shared" si="4"/>
        <v>3799099.36</v>
      </c>
    </row>
    <row r="16" spans="1:138" ht="19.5" customHeight="1" x14ac:dyDescent="0.25">
      <c r="A16" s="17"/>
      <c r="B16" s="18">
        <v>5</v>
      </c>
      <c r="C16" s="53" t="s">
        <v>160</v>
      </c>
      <c r="D16" s="40">
        <v>11480</v>
      </c>
      <c r="E16" s="19">
        <v>9.83</v>
      </c>
      <c r="F16" s="51">
        <v>1</v>
      </c>
      <c r="G16" s="40">
        <v>1.4</v>
      </c>
      <c r="H16" s="40">
        <v>1.68</v>
      </c>
      <c r="I16" s="40">
        <v>2.23</v>
      </c>
      <c r="J16" s="40">
        <v>2.57</v>
      </c>
      <c r="K16" s="21"/>
      <c r="L16" s="21">
        <f>K16*D16*E16*F16*G16*$L$9</f>
        <v>0</v>
      </c>
      <c r="M16" s="21"/>
      <c r="N16" s="21">
        <f>M16*D16*E16*F16*G16*$N$9</f>
        <v>0</v>
      </c>
      <c r="O16" s="22"/>
      <c r="P16" s="21">
        <f>O16*D16*E16*F16*G16*$P$9</f>
        <v>0</v>
      </c>
      <c r="Q16" s="56">
        <v>311</v>
      </c>
      <c r="R16" s="56">
        <v>40956746.902399987</v>
      </c>
      <c r="S16" s="21"/>
      <c r="T16" s="21">
        <f>SUM(S16*D16*E16*F16*G16*$T$9)</f>
        <v>0</v>
      </c>
      <c r="U16" s="21"/>
      <c r="V16" s="21">
        <f>SUM(U16*D16*E16*F16*G16*$V$9)</f>
        <v>0</v>
      </c>
      <c r="W16" s="21"/>
      <c r="X16" s="21">
        <f>SUM(W16*D16*E16*F16*G16*$X$9)</f>
        <v>0</v>
      </c>
      <c r="Y16" s="21"/>
      <c r="Z16" s="21">
        <f>SUM(Y16*D16*E16*F16*G16*$Z$9)</f>
        <v>0</v>
      </c>
      <c r="AA16" s="21"/>
      <c r="AB16" s="21">
        <f>SUM(AA16*D16*E16*F16*H16*$AB$9)</f>
        <v>0</v>
      </c>
      <c r="AC16" s="22"/>
      <c r="AD16" s="21">
        <f>SUM(AC16*D16*E16*F16*H16*$AD$9)</f>
        <v>0</v>
      </c>
      <c r="AE16" s="21"/>
      <c r="AF16" s="21">
        <f>SUM(AE16*D16*E16*F16*G16*$AF$9)</f>
        <v>0</v>
      </c>
      <c r="AG16" s="21"/>
      <c r="AH16" s="21">
        <f>SUM(AG16*D16*E16*F16*G16*$AH$9)</f>
        <v>0</v>
      </c>
      <c r="AI16" s="21"/>
      <c r="AJ16" s="21">
        <f>SUM(AI16*D16*E16*F16*G16*$AJ$9)</f>
        <v>0</v>
      </c>
      <c r="AK16" s="21"/>
      <c r="AL16" s="21">
        <f>SUM(AK16*D16*E16*F16*G16*$AL$9)</f>
        <v>0</v>
      </c>
      <c r="AM16" s="21"/>
      <c r="AN16" s="21">
        <f>SUM(D16*E16*F16*G16*AM16*$AN$9)</f>
        <v>0</v>
      </c>
      <c r="AO16" s="21"/>
      <c r="AP16" s="21">
        <f>SUM(AO16*D16*E16*F16*G16*$AP$9)</f>
        <v>0</v>
      </c>
      <c r="AQ16" s="21"/>
      <c r="AR16" s="21">
        <f>SUM(AQ16*D16*E16*F16*G16*$AR$9)</f>
        <v>0</v>
      </c>
      <c r="AS16" s="21"/>
      <c r="AT16" s="21">
        <f>SUM(AS16*D16*E16*F16*G16*$AT$9)</f>
        <v>0</v>
      </c>
      <c r="AU16" s="21"/>
      <c r="AV16" s="21">
        <f>SUM(AU16*D16*E16*F16*G16*$AV$9)</f>
        <v>0</v>
      </c>
      <c r="AW16" s="21"/>
      <c r="AX16" s="21">
        <f>SUM(AW16*D16*E16*F16*G16*$AX$9)</f>
        <v>0</v>
      </c>
      <c r="AY16" s="21"/>
      <c r="AZ16" s="21">
        <f>SUM(AY16*D16*E16*F16*G16*$AZ$9)</f>
        <v>0</v>
      </c>
      <c r="BA16" s="21"/>
      <c r="BB16" s="21">
        <f>SUM(BA16*D16*E16*F16*G16*$BB$9)</f>
        <v>0</v>
      </c>
      <c r="BC16" s="21"/>
      <c r="BD16" s="21">
        <f>BC16*D16*E16*F16*G16*$BD$9</f>
        <v>0</v>
      </c>
      <c r="BE16" s="21"/>
      <c r="BF16" s="21">
        <f>BE16*D16*E16*F16*G16*$BF$9</f>
        <v>0</v>
      </c>
      <c r="BG16" s="21"/>
      <c r="BH16" s="21">
        <f>BG16*D16*E16*F16*G16*$BH$9</f>
        <v>0</v>
      </c>
      <c r="BI16" s="21"/>
      <c r="BJ16" s="21">
        <f>SUM(BI16*D16*E16*F16*G16*$BJ$9)</f>
        <v>0</v>
      </c>
      <c r="BK16" s="21"/>
      <c r="BL16" s="21">
        <f>SUM(BK16*D16*E16*F16*G16*$BL$9)</f>
        <v>0</v>
      </c>
      <c r="BM16" s="21"/>
      <c r="BN16" s="21">
        <f>SUM(BM16*D16*E16*F16*G16*$BN$9)</f>
        <v>0</v>
      </c>
      <c r="BO16" s="21"/>
      <c r="BP16" s="21">
        <f>SUM(BO16*D16*E16*F16*G16*$BP$9)</f>
        <v>0</v>
      </c>
      <c r="BQ16" s="21"/>
      <c r="BR16" s="21">
        <f>SUM(BQ16*D16*E16*F16*G16*$BR$9)</f>
        <v>0</v>
      </c>
      <c r="BS16" s="21"/>
      <c r="BT16" s="21">
        <f>BS16*D16*E16*F16*G16*$BT$9</f>
        <v>0</v>
      </c>
      <c r="BU16" s="21"/>
      <c r="BV16" s="21">
        <f>SUM(BU16*D16*E16*F16*G16*$BV$9)</f>
        <v>0</v>
      </c>
      <c r="BW16" s="21"/>
      <c r="BX16" s="21">
        <f>SUM(BW16*D16*E16*F16*G16*$BX$9)</f>
        <v>0</v>
      </c>
      <c r="BY16" s="21"/>
      <c r="BZ16" s="21">
        <f>SUM(BY16*D16*E16*F16*G16*$BZ$9)</f>
        <v>0</v>
      </c>
      <c r="CA16" s="21"/>
      <c r="CB16" s="21">
        <f>SUM(CA16*D16*E16*F16*G16*$CB$9)</f>
        <v>0</v>
      </c>
      <c r="CC16" s="21"/>
      <c r="CD16" s="21">
        <f>CC16*D16*E16*F16*G16*$CD$9</f>
        <v>0</v>
      </c>
      <c r="CE16" s="21"/>
      <c r="CF16" s="21">
        <f>SUM(CE16*D16*E16*F16*G16*$CF$9)</f>
        <v>0</v>
      </c>
      <c r="CG16" s="21"/>
      <c r="CH16" s="21">
        <f>SUM(CG16*D16*E16*F16*H16*$CH$9)</f>
        <v>0</v>
      </c>
      <c r="CI16" s="21"/>
      <c r="CJ16" s="21">
        <f>SUM(CI16*D16*E16*F16*H16*$CJ$9)</f>
        <v>0</v>
      </c>
      <c r="CK16" s="21"/>
      <c r="CL16" s="21">
        <f>SUM(CK16*D16*E16*F16*H16*$CL$9)</f>
        <v>0</v>
      </c>
      <c r="CM16" s="21"/>
      <c r="CN16" s="21">
        <f>SUM(CM16*D16*E16*F16*H16*$CN$9)</f>
        <v>0</v>
      </c>
      <c r="CO16" s="22"/>
      <c r="CP16" s="21">
        <f>SUM(CO16*D16*E16*F16*H16*$CP$9)</f>
        <v>0</v>
      </c>
      <c r="CQ16" s="21"/>
      <c r="CR16" s="21">
        <f>SUM(CQ16*D16*E16*F16*H16*$CR$9)</f>
        <v>0</v>
      </c>
      <c r="CS16" s="21"/>
      <c r="CT16" s="21">
        <f>SUM(CS16*D16*E16*F16*H16*$CT$9)</f>
        <v>0</v>
      </c>
      <c r="CU16" s="21"/>
      <c r="CV16" s="21">
        <f>SUM(CU16*D16*E16*F16*H16*$CV$9)</f>
        <v>0</v>
      </c>
      <c r="CW16" s="21"/>
      <c r="CX16" s="21">
        <f>SUM(CW16*D16*E16*F16*H16*$CX$9)</f>
        <v>0</v>
      </c>
      <c r="CY16" s="21"/>
      <c r="CZ16" s="21">
        <f>SUM(CY16*D16*E16*F16*H16*$CZ$9)</f>
        <v>0</v>
      </c>
      <c r="DA16" s="21"/>
      <c r="DB16" s="21">
        <f>SUM(DA16*D16*E16*F16*H16*$DB$9)</f>
        <v>0</v>
      </c>
      <c r="DC16" s="21"/>
      <c r="DD16" s="21">
        <f>SUM(DC16*D16*E16*F16*H16*$DD$9)</f>
        <v>0</v>
      </c>
      <c r="DE16" s="21"/>
      <c r="DF16" s="21">
        <f>SUM(DE16*D16*E16*F16*H16*$DF$9)</f>
        <v>0</v>
      </c>
      <c r="DG16" s="21"/>
      <c r="DH16" s="21">
        <f>SUM(DG16*D16*E16*F16*H16*$DH$9)</f>
        <v>0</v>
      </c>
      <c r="DI16" s="21"/>
      <c r="DJ16" s="21">
        <f>SUM(DI16*D16*E16*F16*H16*$DJ$9)</f>
        <v>0</v>
      </c>
      <c r="DK16" s="21"/>
      <c r="DL16" s="21">
        <f>DK16*D16*E16*F16*H16*$DL$9</f>
        <v>0</v>
      </c>
      <c r="DM16" s="22"/>
      <c r="DN16" s="21">
        <f>SUM(DM16*D16*E16*F16*H16*$DN$9)</f>
        <v>0</v>
      </c>
      <c r="DO16" s="21"/>
      <c r="DP16" s="21">
        <f>SUM(DO16*D16*E16*F16*H16*$DP$9)</f>
        <v>0</v>
      </c>
      <c r="DQ16" s="21"/>
      <c r="DR16" s="21">
        <f>SUM(DQ16*D16*E16*F16*I16*$DR$9)</f>
        <v>0</v>
      </c>
      <c r="DS16" s="23"/>
      <c r="DT16" s="21">
        <f>SUM(DS16*D16*E16*F16*J16*$DT$9)</f>
        <v>0</v>
      </c>
      <c r="DU16" s="21"/>
      <c r="DV16" s="21">
        <f>SUM(DU16*D16*E16*F16*G16*$DV$9)</f>
        <v>0</v>
      </c>
      <c r="DW16" s="21"/>
      <c r="DX16" s="21">
        <f>SUM(DW16*D16*E16*F16*G16*$DX$9)</f>
        <v>0</v>
      </c>
      <c r="DY16" s="21"/>
      <c r="DZ16" s="21">
        <f>SUM(DY16*D16*E16*F16*G16*$DZ$9)</f>
        <v>0</v>
      </c>
      <c r="EA16" s="21"/>
      <c r="EB16" s="21">
        <f>SUM(EA16*D16*E16*F16*G16*$EB$9)</f>
        <v>0</v>
      </c>
      <c r="EC16" s="21"/>
      <c r="ED16" s="21">
        <f>EC16*D16*E16*F16*G16*$ED$9</f>
        <v>0</v>
      </c>
      <c r="EE16" s="22"/>
      <c r="EF16" s="21">
        <f t="shared" si="3"/>
        <v>0</v>
      </c>
      <c r="EG16" s="24">
        <f t="shared" si="4"/>
        <v>311</v>
      </c>
      <c r="EH16" s="24">
        <f t="shared" si="4"/>
        <v>40956746.902399987</v>
      </c>
    </row>
    <row r="17" spans="1:138" ht="15.75" x14ac:dyDescent="0.25">
      <c r="A17" s="17"/>
      <c r="B17" s="18"/>
      <c r="C17" s="39" t="s">
        <v>161</v>
      </c>
      <c r="D17" s="40">
        <v>11480</v>
      </c>
      <c r="E17" s="19">
        <v>9.83</v>
      </c>
      <c r="F17" s="51">
        <v>1.1000000000000001</v>
      </c>
      <c r="G17" s="40">
        <v>1.4</v>
      </c>
      <c r="H17" s="40">
        <v>1.68</v>
      </c>
      <c r="I17" s="40">
        <v>2.23</v>
      </c>
      <c r="J17" s="40">
        <v>2.57</v>
      </c>
      <c r="K17" s="21"/>
      <c r="L17" s="21"/>
      <c r="M17" s="21"/>
      <c r="N17" s="21"/>
      <c r="O17" s="22"/>
      <c r="P17" s="21"/>
      <c r="Q17" s="57">
        <v>121</v>
      </c>
      <c r="R17" s="23">
        <v>21028170.855999999</v>
      </c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2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2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2"/>
      <c r="DN17" s="21"/>
      <c r="DO17" s="21"/>
      <c r="DP17" s="21"/>
      <c r="DQ17" s="21"/>
      <c r="DR17" s="21"/>
      <c r="DS17" s="23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2"/>
      <c r="EF17" s="21">
        <f t="shared" si="3"/>
        <v>0</v>
      </c>
      <c r="EG17" s="24">
        <f t="shared" si="4"/>
        <v>121</v>
      </c>
      <c r="EH17" s="24">
        <f t="shared" si="4"/>
        <v>21028170.855999999</v>
      </c>
    </row>
    <row r="18" spans="1:138" ht="15.75" x14ac:dyDescent="0.25">
      <c r="A18" s="17"/>
      <c r="B18" s="18"/>
      <c r="C18" s="39" t="s">
        <v>162</v>
      </c>
      <c r="D18" s="40">
        <v>11480</v>
      </c>
      <c r="E18" s="19">
        <v>9.83</v>
      </c>
      <c r="F18" s="51">
        <v>1</v>
      </c>
      <c r="G18" s="40">
        <v>1.4</v>
      </c>
      <c r="H18" s="40">
        <v>1.68</v>
      </c>
      <c r="I18" s="40">
        <v>2.23</v>
      </c>
      <c r="J18" s="40">
        <v>2.57</v>
      </c>
      <c r="K18" s="21"/>
      <c r="L18" s="21"/>
      <c r="M18" s="21"/>
      <c r="N18" s="21"/>
      <c r="O18" s="22"/>
      <c r="P18" s="17"/>
      <c r="Q18" s="57">
        <v>84</v>
      </c>
      <c r="R18" s="23">
        <v>13270971.839999998</v>
      </c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2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2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2"/>
      <c r="DN18" s="21"/>
      <c r="DO18" s="21"/>
      <c r="DP18" s="21"/>
      <c r="DQ18" s="21"/>
      <c r="DR18" s="21"/>
      <c r="DS18" s="23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2"/>
      <c r="EF18" s="21">
        <f t="shared" si="3"/>
        <v>0</v>
      </c>
      <c r="EG18" s="24">
        <f t="shared" si="4"/>
        <v>84</v>
      </c>
      <c r="EH18" s="24">
        <f t="shared" si="4"/>
        <v>13270971.839999998</v>
      </c>
    </row>
    <row r="19" spans="1:138" ht="15.75" x14ac:dyDescent="0.25">
      <c r="A19" s="17"/>
      <c r="B19" s="18"/>
      <c r="C19" s="39" t="s">
        <v>163</v>
      </c>
      <c r="D19" s="40">
        <v>11480</v>
      </c>
      <c r="E19" s="19">
        <v>9.83</v>
      </c>
      <c r="F19" s="51">
        <v>1</v>
      </c>
      <c r="G19" s="40">
        <v>1.4</v>
      </c>
      <c r="H19" s="40">
        <v>1.68</v>
      </c>
      <c r="I19" s="40">
        <v>2.23</v>
      </c>
      <c r="J19" s="40">
        <v>2.57</v>
      </c>
      <c r="K19" s="21"/>
      <c r="L19" s="21"/>
      <c r="M19" s="21"/>
      <c r="N19" s="21"/>
      <c r="O19" s="22"/>
      <c r="P19" s="21"/>
      <c r="Q19" s="57">
        <v>14</v>
      </c>
      <c r="R19" s="23">
        <v>2211828.64</v>
      </c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2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2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2"/>
      <c r="DN19" s="21"/>
      <c r="DO19" s="21"/>
      <c r="DP19" s="21"/>
      <c r="DQ19" s="21"/>
      <c r="DR19" s="21"/>
      <c r="DS19" s="23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2"/>
      <c r="EF19" s="21">
        <f t="shared" si="3"/>
        <v>0</v>
      </c>
      <c r="EG19" s="24">
        <f t="shared" si="4"/>
        <v>14</v>
      </c>
      <c r="EH19" s="24">
        <f t="shared" si="4"/>
        <v>2211828.64</v>
      </c>
    </row>
    <row r="20" spans="1:138" ht="15.75" x14ac:dyDescent="0.25">
      <c r="A20" s="17"/>
      <c r="B20" s="18"/>
      <c r="C20" s="39" t="s">
        <v>164</v>
      </c>
      <c r="D20" s="40">
        <v>11480</v>
      </c>
      <c r="E20" s="19">
        <v>9.83</v>
      </c>
      <c r="F20" s="51">
        <v>0.6</v>
      </c>
      <c r="G20" s="40">
        <v>1.4</v>
      </c>
      <c r="H20" s="40">
        <v>1.68</v>
      </c>
      <c r="I20" s="40">
        <v>2.23</v>
      </c>
      <c r="J20" s="40">
        <v>2.57</v>
      </c>
      <c r="K20" s="21"/>
      <c r="L20" s="21"/>
      <c r="M20" s="21"/>
      <c r="N20" s="21"/>
      <c r="O20" s="22"/>
      <c r="P20" s="21"/>
      <c r="Q20" s="57">
        <v>20</v>
      </c>
      <c r="R20" s="23">
        <v>1895853.1199999999</v>
      </c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2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2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2"/>
      <c r="DN20" s="21"/>
      <c r="DO20" s="21"/>
      <c r="DP20" s="21"/>
      <c r="DQ20" s="21"/>
      <c r="DR20" s="21"/>
      <c r="DS20" s="23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2"/>
      <c r="EF20" s="21">
        <f t="shared" si="3"/>
        <v>0</v>
      </c>
      <c r="EG20" s="24">
        <f t="shared" si="4"/>
        <v>20</v>
      </c>
      <c r="EH20" s="24">
        <f t="shared" si="4"/>
        <v>1895853.1199999999</v>
      </c>
    </row>
    <row r="21" spans="1:138" ht="15.75" x14ac:dyDescent="0.25">
      <c r="A21" s="17"/>
      <c r="B21" s="18"/>
      <c r="C21" s="39" t="s">
        <v>165</v>
      </c>
      <c r="D21" s="40">
        <v>11480</v>
      </c>
      <c r="E21" s="19">
        <v>9.83</v>
      </c>
      <c r="F21" s="51">
        <v>0.6</v>
      </c>
      <c r="G21" s="40">
        <v>1.4</v>
      </c>
      <c r="H21" s="40">
        <v>1.68</v>
      </c>
      <c r="I21" s="40">
        <v>2.23</v>
      </c>
      <c r="J21" s="40">
        <v>2.57</v>
      </c>
      <c r="K21" s="21"/>
      <c r="L21" s="21"/>
      <c r="M21" s="21"/>
      <c r="N21" s="21"/>
      <c r="O21" s="22"/>
      <c r="P21" s="21"/>
      <c r="Q21" s="57">
        <v>6</v>
      </c>
      <c r="R21" s="23">
        <v>568755.93599999999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2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2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2"/>
      <c r="DN21" s="21"/>
      <c r="DO21" s="21"/>
      <c r="DP21" s="21"/>
      <c r="DQ21" s="21"/>
      <c r="DR21" s="21"/>
      <c r="DS21" s="23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2"/>
      <c r="EF21" s="21">
        <f t="shared" si="3"/>
        <v>0</v>
      </c>
      <c r="EG21" s="24">
        <f t="shared" si="4"/>
        <v>6</v>
      </c>
      <c r="EH21" s="24">
        <f t="shared" si="4"/>
        <v>568755.93599999999</v>
      </c>
    </row>
    <row r="22" spans="1:138" ht="30" x14ac:dyDescent="0.25">
      <c r="A22" s="17"/>
      <c r="B22" s="18"/>
      <c r="C22" s="39" t="s">
        <v>166</v>
      </c>
      <c r="D22" s="40">
        <v>11480</v>
      </c>
      <c r="E22" s="19">
        <v>9.83</v>
      </c>
      <c r="F22" s="51">
        <v>0.19</v>
      </c>
      <c r="G22" s="40">
        <v>1.4</v>
      </c>
      <c r="H22" s="40">
        <v>1.68</v>
      </c>
      <c r="I22" s="40">
        <v>2.23</v>
      </c>
      <c r="J22" s="40">
        <v>2.57</v>
      </c>
      <c r="K22" s="21"/>
      <c r="L22" s="21"/>
      <c r="M22" s="21"/>
      <c r="N22" s="21"/>
      <c r="O22" s="22"/>
      <c r="P22" s="21"/>
      <c r="Q22" s="57">
        <v>66</v>
      </c>
      <c r="R22" s="23">
        <v>1981166.5103999998</v>
      </c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2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2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2"/>
      <c r="DN22" s="21"/>
      <c r="DO22" s="21"/>
      <c r="DP22" s="21"/>
      <c r="DQ22" s="21"/>
      <c r="DR22" s="21"/>
      <c r="DS22" s="23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2"/>
      <c r="EF22" s="21">
        <f t="shared" si="3"/>
        <v>0</v>
      </c>
      <c r="EG22" s="24">
        <f t="shared" si="4"/>
        <v>66</v>
      </c>
      <c r="EH22" s="24">
        <f t="shared" si="4"/>
        <v>1981166.5103999998</v>
      </c>
    </row>
    <row r="23" spans="1:138" s="26" customFormat="1" ht="30" x14ac:dyDescent="0.25">
      <c r="A23" s="17"/>
      <c r="B23" s="18">
        <v>6</v>
      </c>
      <c r="C23" s="41" t="s">
        <v>167</v>
      </c>
      <c r="D23" s="40">
        <v>11480</v>
      </c>
      <c r="E23" s="40">
        <v>0.33</v>
      </c>
      <c r="F23" s="28">
        <v>1</v>
      </c>
      <c r="G23" s="40">
        <v>1.4</v>
      </c>
      <c r="H23" s="40">
        <v>1.68</v>
      </c>
      <c r="I23" s="40">
        <v>2.23</v>
      </c>
      <c r="J23" s="40">
        <v>2.57</v>
      </c>
      <c r="K23" s="21"/>
      <c r="L23" s="21">
        <f>K23*D23*E23*F23*G23*$L$9</f>
        <v>0</v>
      </c>
      <c r="M23" s="21"/>
      <c r="N23" s="21">
        <f>M23*D23*E23*F23*G23*$N$9</f>
        <v>0</v>
      </c>
      <c r="O23" s="22"/>
      <c r="P23" s="21">
        <f>O23*D23*E23*F23*G23*$P$9</f>
        <v>0</v>
      </c>
      <c r="Q23" s="23">
        <v>35</v>
      </c>
      <c r="R23" s="21">
        <f t="shared" ref="R23:R24" si="5">SUM(Q23*D23*E23*F23*G23*$R$9)</f>
        <v>185631.59999999998</v>
      </c>
      <c r="S23" s="21"/>
      <c r="T23" s="21">
        <f>SUM(S23*D23*E23*F23*G23*$T$9)</f>
        <v>0</v>
      </c>
      <c r="U23" s="21"/>
      <c r="V23" s="21">
        <f>SUM(U23*D23*E23*F23*G23*$V$9)</f>
        <v>0</v>
      </c>
      <c r="W23" s="21"/>
      <c r="X23" s="21">
        <f>SUM(W23*D23*E23*F23*G23*$X$9)</f>
        <v>0</v>
      </c>
      <c r="Y23" s="21"/>
      <c r="Z23" s="21">
        <f>SUM(Y23*D23*E23*F23*G23*$Z$9)</f>
        <v>0</v>
      </c>
      <c r="AA23" s="21"/>
      <c r="AB23" s="21">
        <f>SUM(AA23*D23*E23*F23*H23*$AB$9)</f>
        <v>0</v>
      </c>
      <c r="AC23" s="22"/>
      <c r="AD23" s="21">
        <f>SUM(AC23*D23*E23*F23*H23*$AD$9)</f>
        <v>0</v>
      </c>
      <c r="AE23" s="21"/>
      <c r="AF23" s="21">
        <f>SUM(AE23*D23*E23*F23*G23*$AF$9)</f>
        <v>0</v>
      </c>
      <c r="AG23" s="21"/>
      <c r="AH23" s="21">
        <f>SUM(AG23*D23*E23*F23*G23*$AH$9)</f>
        <v>0</v>
      </c>
      <c r="AI23" s="21"/>
      <c r="AJ23" s="21">
        <f>SUM(AI23*D23*E23*F23*G23*$AJ$9)</f>
        <v>0</v>
      </c>
      <c r="AK23" s="25"/>
      <c r="AL23" s="21">
        <f>SUM(AK23*D23*E23*F23*G23*$AL$9)</f>
        <v>0</v>
      </c>
      <c r="AM23" s="21"/>
      <c r="AN23" s="21">
        <f>SUM(D23*E23*F23*G23*AM23*$AN$9)</f>
        <v>0</v>
      </c>
      <c r="AO23" s="21"/>
      <c r="AP23" s="21">
        <f>SUM(AO23*D23*E23*F23*G23*$AP$9)</f>
        <v>0</v>
      </c>
      <c r="AQ23" s="21"/>
      <c r="AR23" s="21">
        <f>SUM(AQ23*D23*E23*F23*G23*$AR$9)</f>
        <v>0</v>
      </c>
      <c r="AS23" s="21"/>
      <c r="AT23" s="21">
        <f>SUM(AS23*D23*E23*F23*G23*$AT$9)</f>
        <v>0</v>
      </c>
      <c r="AU23" s="21"/>
      <c r="AV23" s="21">
        <f>SUM(AU23*D23*E23*F23*G23*$AV$9)</f>
        <v>0</v>
      </c>
      <c r="AW23" s="21"/>
      <c r="AX23" s="21">
        <f>SUM(AW23*D23*E23*F23*G23*$AX$9)</f>
        <v>0</v>
      </c>
      <c r="AY23" s="21"/>
      <c r="AZ23" s="21">
        <f>SUM(AY23*D23*E23*F23*G23*$AZ$9)</f>
        <v>0</v>
      </c>
      <c r="BA23" s="21"/>
      <c r="BB23" s="21">
        <f>SUM(BA23*D23*E23*F23*G23*$BB$9)</f>
        <v>0</v>
      </c>
      <c r="BC23" s="21"/>
      <c r="BD23" s="21">
        <f>BC23*D23*E23*F23*G23*$BD$9</f>
        <v>0</v>
      </c>
      <c r="BE23" s="21"/>
      <c r="BF23" s="21">
        <f>BE23*D23*E23*F23*G23*$BF$9</f>
        <v>0</v>
      </c>
      <c r="BG23" s="21"/>
      <c r="BH23" s="21">
        <f>BG23*D23*E23*F23*G23*$BH$9</f>
        <v>0</v>
      </c>
      <c r="BI23" s="21"/>
      <c r="BJ23" s="21">
        <f>SUM(BI23*D23*E23*F23*G23*$BJ$9)</f>
        <v>0</v>
      </c>
      <c r="BK23" s="21"/>
      <c r="BL23" s="21">
        <f>SUM(BK23*D23*E23*F23*G23*$BL$9)</f>
        <v>0</v>
      </c>
      <c r="BM23" s="21"/>
      <c r="BN23" s="21">
        <f>SUM(BM23*D23*E23*F23*G23*$BN$9)</f>
        <v>0</v>
      </c>
      <c r="BO23" s="21"/>
      <c r="BP23" s="21">
        <f>SUM(BO23*D23*E23*F23*G23*$BP$9)</f>
        <v>0</v>
      </c>
      <c r="BQ23" s="21"/>
      <c r="BR23" s="21">
        <f>SUM(BQ23*D23*E23*F23*G23*$BR$9)</f>
        <v>0</v>
      </c>
      <c r="BS23" s="21"/>
      <c r="BT23" s="21">
        <f>BS23*D23*E23*F23*G23*$BT$9</f>
        <v>0</v>
      </c>
      <c r="BU23" s="21"/>
      <c r="BV23" s="21">
        <f>SUM(BU23*D23*E23*F23*G23*$BV$9)</f>
        <v>0</v>
      </c>
      <c r="BW23" s="21"/>
      <c r="BX23" s="21">
        <f>SUM(BW23*D23*E23*F23*G23*$BX$9)</f>
        <v>0</v>
      </c>
      <c r="BY23" s="21"/>
      <c r="BZ23" s="21">
        <f>SUM(BY23*D23*E23*F23*G23*$BZ$9)</f>
        <v>0</v>
      </c>
      <c r="CA23" s="21"/>
      <c r="CB23" s="21">
        <f>SUM(CA23*D23*E23*F23*G23*$CB$9)</f>
        <v>0</v>
      </c>
      <c r="CC23" s="21"/>
      <c r="CD23" s="21">
        <f>CC23*D23*E23*F23*G23*$CD$9</f>
        <v>0</v>
      </c>
      <c r="CE23" s="21"/>
      <c r="CF23" s="21">
        <f>SUM(CE23*D23*E23*F23*G23*$CF$9)</f>
        <v>0</v>
      </c>
      <c r="CG23" s="21"/>
      <c r="CH23" s="21">
        <f>SUM(CG23*D23*E23*F23*H23*$CH$9)</f>
        <v>0</v>
      </c>
      <c r="CI23" s="21"/>
      <c r="CJ23" s="21">
        <f>SUM(CI23*D23*E23*F23*H23*$CJ$9)</f>
        <v>0</v>
      </c>
      <c r="CK23" s="21"/>
      <c r="CL23" s="21">
        <f>SUM(CK23*D23*E23*F23*H23*$CL$9)</f>
        <v>0</v>
      </c>
      <c r="CM23" s="21"/>
      <c r="CN23" s="21">
        <f>SUM(CM23*D23*E23*F23*H23*$CN$9)</f>
        <v>0</v>
      </c>
      <c r="CO23" s="22"/>
      <c r="CP23" s="21">
        <f>SUM(CO23*D23*E23*F23*H23*$CP$9)</f>
        <v>0</v>
      </c>
      <c r="CQ23" s="21"/>
      <c r="CR23" s="21">
        <f>SUM(CQ23*D23*E23*F23*H23*$CR$9)</f>
        <v>0</v>
      </c>
      <c r="CS23" s="21"/>
      <c r="CT23" s="21">
        <f>SUM(CS23*D23*E23*F23*H23*$CT$9)</f>
        <v>0</v>
      </c>
      <c r="CU23" s="21"/>
      <c r="CV23" s="21">
        <f>SUM(CU23*D23*E23*F23*H23*$CV$9)</f>
        <v>0</v>
      </c>
      <c r="CW23" s="21"/>
      <c r="CX23" s="21">
        <f>SUM(CW23*D23*E23*F23*H23*$CX$9)</f>
        <v>0</v>
      </c>
      <c r="CY23" s="21"/>
      <c r="CZ23" s="21">
        <f>SUM(CY23*D23*E23*F23*H23*$CZ$9)</f>
        <v>0</v>
      </c>
      <c r="DA23" s="21"/>
      <c r="DB23" s="21">
        <f>SUM(DA23*D23*E23*F23*H23*$DB$9)</f>
        <v>0</v>
      </c>
      <c r="DC23" s="21"/>
      <c r="DD23" s="21">
        <f>SUM(DC23*D23*E23*F23*H23*$DD$9)</f>
        <v>0</v>
      </c>
      <c r="DE23" s="21"/>
      <c r="DF23" s="21">
        <f>SUM(DE23*D23*E23*F23*H23*$DF$9)</f>
        <v>0</v>
      </c>
      <c r="DG23" s="21"/>
      <c r="DH23" s="21">
        <f>SUM(DG23*D23*E23*F23*H23*$DH$9)</f>
        <v>0</v>
      </c>
      <c r="DI23" s="21"/>
      <c r="DJ23" s="21">
        <f>SUM(DI23*D23*E23*F23*H23*$DJ$9)</f>
        <v>0</v>
      </c>
      <c r="DK23" s="21"/>
      <c r="DL23" s="21">
        <f>DK23*D23*E23*F23*H23*$DL$9</f>
        <v>0</v>
      </c>
      <c r="DM23" s="22"/>
      <c r="DN23" s="21">
        <f>SUM(DM23*D23*E23*F23*H23*$DN$9)</f>
        <v>0</v>
      </c>
      <c r="DO23" s="21"/>
      <c r="DP23" s="21">
        <f>SUM(DO23*D23*E23*F23*H23*$DP$9)</f>
        <v>0</v>
      </c>
      <c r="DQ23" s="21"/>
      <c r="DR23" s="21">
        <f>SUM(DQ23*D23*E23*F23*I23*$DR$9)</f>
        <v>0</v>
      </c>
      <c r="DS23" s="23"/>
      <c r="DT23" s="21">
        <f>SUM(DS23*D23*E23*F23*J23*$DT$9)</f>
        <v>0</v>
      </c>
      <c r="DU23" s="25"/>
      <c r="DV23" s="21">
        <f>SUM(DU23*D23*E23*F23*G23*$DV$9)</f>
        <v>0</v>
      </c>
      <c r="DW23" s="21"/>
      <c r="DX23" s="21">
        <f>SUM(DW23*D23*E23*F23*G23*$DX$9)</f>
        <v>0</v>
      </c>
      <c r="DY23" s="21"/>
      <c r="DZ23" s="21">
        <f>SUM(DY23*D23*E23*F23*G23*$DZ$9)</f>
        <v>0</v>
      </c>
      <c r="EA23" s="21"/>
      <c r="EB23" s="21">
        <f>SUM(EA23*D23*E23*F23*G23*$EB$9)</f>
        <v>0</v>
      </c>
      <c r="EC23" s="21"/>
      <c r="ED23" s="21">
        <f>EC23*D23*E23*F23*G23*$ED$9</f>
        <v>0</v>
      </c>
      <c r="EE23" s="22"/>
      <c r="EF23" s="21">
        <f t="shared" si="3"/>
        <v>0</v>
      </c>
      <c r="EG23" s="24">
        <f t="shared" si="4"/>
        <v>35</v>
      </c>
      <c r="EH23" s="24">
        <f t="shared" si="4"/>
        <v>185631.59999999998</v>
      </c>
    </row>
    <row r="24" spans="1:138" ht="21" customHeight="1" x14ac:dyDescent="0.25">
      <c r="A24" s="17"/>
      <c r="B24" s="18">
        <v>7</v>
      </c>
      <c r="C24" s="41" t="s">
        <v>168</v>
      </c>
      <c r="D24" s="40">
        <v>11480</v>
      </c>
      <c r="E24" s="40">
        <v>1.04</v>
      </c>
      <c r="F24" s="28">
        <v>1</v>
      </c>
      <c r="G24" s="40">
        <v>1.4</v>
      </c>
      <c r="H24" s="40">
        <v>1.68</v>
      </c>
      <c r="I24" s="40">
        <v>2.23</v>
      </c>
      <c r="J24" s="40">
        <v>2.57</v>
      </c>
      <c r="K24" s="21"/>
      <c r="L24" s="21">
        <f>K24*D24*E24*F24*G24*$L$9</f>
        <v>0</v>
      </c>
      <c r="M24" s="21"/>
      <c r="N24" s="21">
        <f>M24*D24*E24*F24*G24*$N$9</f>
        <v>0</v>
      </c>
      <c r="O24" s="22"/>
      <c r="P24" s="21">
        <f>O24*D24*E24*F24*G24*$P$9</f>
        <v>0</v>
      </c>
      <c r="Q24" s="23">
        <v>40</v>
      </c>
      <c r="R24" s="21">
        <f t="shared" si="5"/>
        <v>668595.19999999995</v>
      </c>
      <c r="S24" s="21"/>
      <c r="T24" s="21">
        <f>SUM(S24*D24*E24*F24*G24*$T$9)</f>
        <v>0</v>
      </c>
      <c r="U24" s="21"/>
      <c r="V24" s="21">
        <f>SUM(U24*D24*E24*F24*G24*$V$9)</f>
        <v>0</v>
      </c>
      <c r="W24" s="21"/>
      <c r="X24" s="21">
        <f>SUM(W24*D24*E24*F24*G24*$X$9)</f>
        <v>0</v>
      </c>
      <c r="Y24" s="21"/>
      <c r="Z24" s="21">
        <f>SUM(Y24*D24*E24*F24*G24*$Z$9)</f>
        <v>0</v>
      </c>
      <c r="AA24" s="21"/>
      <c r="AB24" s="21">
        <f>SUM(AA24*D24*E24*F24*H24*$AB$9)</f>
        <v>0</v>
      </c>
      <c r="AC24" s="22"/>
      <c r="AD24" s="21">
        <f>SUM(AC24*D24*E24*F24*H24*$AD$9)</f>
        <v>0</v>
      </c>
      <c r="AE24" s="21"/>
      <c r="AF24" s="21">
        <f>SUM(AE24*D24*E24*F24*G24*$AF$9)</f>
        <v>0</v>
      </c>
      <c r="AG24" s="21"/>
      <c r="AH24" s="21">
        <f>SUM(AG24*D24*E24*F24*G24*$AH$9)</f>
        <v>0</v>
      </c>
      <c r="AI24" s="21"/>
      <c r="AJ24" s="21">
        <f>SUM(AI24*D24*E24*F24*G24*$AJ$9)</f>
        <v>0</v>
      </c>
      <c r="AK24" s="21"/>
      <c r="AL24" s="21">
        <f>SUM(AK24*D24*E24*F24*G24*$AL$9)</f>
        <v>0</v>
      </c>
      <c r="AM24" s="21">
        <v>120</v>
      </c>
      <c r="AN24" s="21">
        <f>SUM(D24*E24*F24*G24*AM24*$AN$9)</f>
        <v>2005785.6000000001</v>
      </c>
      <c r="AO24" s="21">
        <v>30</v>
      </c>
      <c r="AP24" s="21">
        <f>SUM(AO24*D24*E24*F24*G24*$AP$9)</f>
        <v>501446.39999999997</v>
      </c>
      <c r="AQ24" s="21"/>
      <c r="AR24" s="21">
        <f>SUM(AQ24*D24*E24*F24*G24*$AR$9)</f>
        <v>0</v>
      </c>
      <c r="AS24" s="21"/>
      <c r="AT24" s="21">
        <f>SUM(AS24*D24*E24*F24*G24*$AT$9)</f>
        <v>0</v>
      </c>
      <c r="AU24" s="21"/>
      <c r="AV24" s="21">
        <f>SUM(AU24*D24*E24*F24*G24*$AV$9)</f>
        <v>0</v>
      </c>
      <c r="AW24" s="21"/>
      <c r="AX24" s="21">
        <f>SUM(AW24*D24*E24*F24*G24*$AX$9)</f>
        <v>0</v>
      </c>
      <c r="AY24" s="21"/>
      <c r="AZ24" s="21">
        <f>SUM(AY24*D24*E24*F24*G24*$AZ$9)</f>
        <v>0</v>
      </c>
      <c r="BA24" s="21"/>
      <c r="BB24" s="21">
        <f>SUM(BA24*D24*E24*F24*G24*$BB$9)</f>
        <v>0</v>
      </c>
      <c r="BC24" s="21"/>
      <c r="BD24" s="21">
        <f>BC24*D24*E24*F24*G24*$BD$9</f>
        <v>0</v>
      </c>
      <c r="BE24" s="21"/>
      <c r="BF24" s="21">
        <f>BE24*D24*E24*F24*G24*$BF$9</f>
        <v>0</v>
      </c>
      <c r="BG24" s="21"/>
      <c r="BH24" s="21">
        <f>BG24*D24*E24*F24*G24*$BH$9</f>
        <v>0</v>
      </c>
      <c r="BI24" s="21"/>
      <c r="BJ24" s="21">
        <f>SUM(BI24*D24*E24*F24*G24*$BJ$9)</f>
        <v>0</v>
      </c>
      <c r="BK24" s="21"/>
      <c r="BL24" s="21">
        <f>SUM(BK24*D24*E24*F24*G24*$BL$9)</f>
        <v>0</v>
      </c>
      <c r="BM24" s="21"/>
      <c r="BN24" s="21">
        <f>SUM(BM24*D24*E24*F24*G24*$BN$9)</f>
        <v>0</v>
      </c>
      <c r="BO24" s="21"/>
      <c r="BP24" s="21">
        <f>SUM(BO24*D24*E24*F24*G24*$BP$9)</f>
        <v>0</v>
      </c>
      <c r="BQ24" s="21"/>
      <c r="BR24" s="21">
        <f>SUM(BQ24*D24*E24*F24*G24*$BR$9)</f>
        <v>0</v>
      </c>
      <c r="BS24" s="21"/>
      <c r="BT24" s="21">
        <f>BS24*D24*E24*F24*G24*$BT$9</f>
        <v>0</v>
      </c>
      <c r="BU24" s="21"/>
      <c r="BV24" s="21">
        <f>SUM(BU24*D24*E24*F24*G24*$BV$9)</f>
        <v>0</v>
      </c>
      <c r="BW24" s="21"/>
      <c r="BX24" s="21">
        <f>SUM(BW24*D24*E24*F24*G24*$BX$9)</f>
        <v>0</v>
      </c>
      <c r="BY24" s="21"/>
      <c r="BZ24" s="21">
        <f>SUM(BY24*D24*E24*F24*G24*$BZ$9)</f>
        <v>0</v>
      </c>
      <c r="CA24" s="21"/>
      <c r="CB24" s="21">
        <f>SUM(CA24*D24*E24*F24*G24*$CB$9)</f>
        <v>0</v>
      </c>
      <c r="CC24" s="21"/>
      <c r="CD24" s="21">
        <f>CC24*D24*E24*F24*G24*$CD$9</f>
        <v>0</v>
      </c>
      <c r="CE24" s="21"/>
      <c r="CF24" s="21">
        <f>SUM(CE24*D24*E24*F24*G24*$CF$9)</f>
        <v>0</v>
      </c>
      <c r="CG24" s="21"/>
      <c r="CH24" s="21">
        <f>SUM(CG24*D24*E24*F24*H24*$CH$9)</f>
        <v>0</v>
      </c>
      <c r="CI24" s="21"/>
      <c r="CJ24" s="21">
        <f>SUM(CI24*D24*E24*F24*H24*$CJ$9)</f>
        <v>0</v>
      </c>
      <c r="CK24" s="21"/>
      <c r="CL24" s="21">
        <f>SUM(CK24*D24*E24*F24*H24*$CL$9)</f>
        <v>0</v>
      </c>
      <c r="CM24" s="21"/>
      <c r="CN24" s="21">
        <f>SUM(CM24*D24*E24*F24*H24*$CN$9)</f>
        <v>0</v>
      </c>
      <c r="CO24" s="22"/>
      <c r="CP24" s="21">
        <f>SUM(CO24*D24*E24*F24*H24*$CP$9)</f>
        <v>0</v>
      </c>
      <c r="CQ24" s="21">
        <v>170</v>
      </c>
      <c r="CR24" s="21">
        <f>SUM(CQ24*D24*E24*F24*H24*$CR$9)</f>
        <v>3409835.52</v>
      </c>
      <c r="CS24" s="21"/>
      <c r="CT24" s="21">
        <f>SUM(CS24*D24*E24*F24*H24*$CT$9)</f>
        <v>0</v>
      </c>
      <c r="CU24" s="21"/>
      <c r="CV24" s="21">
        <f>SUM(CU24*D24*E24*F24*H24*$CV$9)</f>
        <v>0</v>
      </c>
      <c r="CW24" s="21"/>
      <c r="CX24" s="21">
        <f>SUM(CW24*D24*E24*F24*H24*$CX$9)</f>
        <v>0</v>
      </c>
      <c r="CY24" s="21"/>
      <c r="CZ24" s="21">
        <f>SUM(CY24*D24*E24*F24*H24*$CZ$9)</f>
        <v>0</v>
      </c>
      <c r="DA24" s="21"/>
      <c r="DB24" s="21">
        <f>SUM(DA24*D24*E24*F24*H24*$DB$9)</f>
        <v>0</v>
      </c>
      <c r="DC24" s="21"/>
      <c r="DD24" s="21">
        <f>SUM(DC24*D24*E24*F24*H24*$DD$9)</f>
        <v>0</v>
      </c>
      <c r="DE24" s="21"/>
      <c r="DF24" s="21">
        <f>SUM(DE24*D24*E24*F24*H24*$DF$9)</f>
        <v>0</v>
      </c>
      <c r="DG24" s="21"/>
      <c r="DH24" s="21">
        <f>SUM(DG24*D24*E24*F24*H24*$DH$9)</f>
        <v>0</v>
      </c>
      <c r="DI24" s="21"/>
      <c r="DJ24" s="21">
        <f>SUM(DI24*D24*E24*F24*H24*$DJ$9)</f>
        <v>0</v>
      </c>
      <c r="DK24" s="21"/>
      <c r="DL24" s="21">
        <f>DK24*D24*E24*F24*H24*$DL$9</f>
        <v>0</v>
      </c>
      <c r="DM24" s="22"/>
      <c r="DN24" s="21">
        <f>SUM(DM24*D24*E24*F24*H24*$DN$9)</f>
        <v>0</v>
      </c>
      <c r="DO24" s="21"/>
      <c r="DP24" s="21">
        <f>SUM(DO24*D24*E24*F24*H24*$DP$9)</f>
        <v>0</v>
      </c>
      <c r="DQ24" s="21"/>
      <c r="DR24" s="21">
        <f>SUM(DQ24*D24*E24*F24*I24*$DR$9)</f>
        <v>0</v>
      </c>
      <c r="DS24" s="23"/>
      <c r="DT24" s="21">
        <f>SUM(DS24*D24*E24*F24*J24*$DT$9)</f>
        <v>0</v>
      </c>
      <c r="DU24" s="21"/>
      <c r="DV24" s="21">
        <f>SUM(DU24*D24*E24*F24*G24*$DV$9)</f>
        <v>0</v>
      </c>
      <c r="DW24" s="21"/>
      <c r="DX24" s="21">
        <f>SUM(DW24*D24*E24*F24*G24*$DX$9)</f>
        <v>0</v>
      </c>
      <c r="DY24" s="21"/>
      <c r="DZ24" s="21">
        <f>SUM(DY24*D24*E24*F24*G24*$DZ$9)</f>
        <v>0</v>
      </c>
      <c r="EA24" s="21"/>
      <c r="EB24" s="21">
        <f>SUM(EA24*D24*E24*F24*G24*$EB$9)</f>
        <v>0</v>
      </c>
      <c r="EC24" s="21"/>
      <c r="ED24" s="21">
        <f>EC24*D24*E24*F24*G24*$ED$9</f>
        <v>0</v>
      </c>
      <c r="EE24" s="22"/>
      <c r="EF24" s="21">
        <f t="shared" si="3"/>
        <v>0</v>
      </c>
      <c r="EG24" s="24">
        <f t="shared" si="4"/>
        <v>360</v>
      </c>
      <c r="EH24" s="24">
        <f t="shared" si="4"/>
        <v>6585662.7199999997</v>
      </c>
    </row>
    <row r="25" spans="1:138" x14ac:dyDescent="0.25">
      <c r="A25" s="63">
        <v>3</v>
      </c>
      <c r="B25" s="64"/>
      <c r="C25" s="65" t="s">
        <v>169</v>
      </c>
      <c r="D25" s="40">
        <v>11480</v>
      </c>
      <c r="E25" s="47">
        <v>0.98</v>
      </c>
      <c r="F25" s="15">
        <v>1</v>
      </c>
      <c r="G25" s="58"/>
      <c r="H25" s="58"/>
      <c r="I25" s="58"/>
      <c r="J25" s="40">
        <v>2.57</v>
      </c>
      <c r="K25" s="25">
        <f>K26</f>
        <v>1</v>
      </c>
      <c r="L25" s="16">
        <f t="shared" ref="L25:DJ25" si="6">SUM(L26)</f>
        <v>15750.559999999998</v>
      </c>
      <c r="M25" s="25">
        <f t="shared" ref="M25" si="7">M26</f>
        <v>0</v>
      </c>
      <c r="N25" s="16">
        <f>SUM(N26)</f>
        <v>0</v>
      </c>
      <c r="O25" s="48">
        <f t="shared" ref="O25" si="8">O26</f>
        <v>0</v>
      </c>
      <c r="P25" s="16">
        <f>SUM(P26)</f>
        <v>0</v>
      </c>
      <c r="Q25" s="66">
        <f t="shared" ref="Q25" si="9">Q26</f>
        <v>0</v>
      </c>
      <c r="R25" s="62">
        <f>SUM(R26)</f>
        <v>0</v>
      </c>
      <c r="S25" s="25">
        <f t="shared" ref="S25" si="10">S26</f>
        <v>0</v>
      </c>
      <c r="T25" s="16">
        <f>SUM(T26)</f>
        <v>0</v>
      </c>
      <c r="U25" s="25">
        <f t="shared" ref="U25" si="11">U26</f>
        <v>0</v>
      </c>
      <c r="V25" s="16">
        <f t="shared" si="6"/>
        <v>0</v>
      </c>
      <c r="W25" s="25">
        <f t="shared" ref="W25" si="12">W26</f>
        <v>0</v>
      </c>
      <c r="X25" s="16">
        <f t="shared" si="6"/>
        <v>0</v>
      </c>
      <c r="Y25" s="25">
        <f t="shared" ref="Y25" si="13">Y26</f>
        <v>0</v>
      </c>
      <c r="Z25" s="16">
        <f t="shared" si="6"/>
        <v>0</v>
      </c>
      <c r="AA25" s="25">
        <f t="shared" ref="AA25" si="14">AA26</f>
        <v>0</v>
      </c>
      <c r="AB25" s="16">
        <f t="shared" si="6"/>
        <v>0</v>
      </c>
      <c r="AC25" s="48">
        <f t="shared" ref="AC25" si="15">AC26</f>
        <v>0</v>
      </c>
      <c r="AD25" s="16">
        <f t="shared" si="6"/>
        <v>0</v>
      </c>
      <c r="AE25" s="66">
        <f t="shared" ref="AE25" si="16">AE26</f>
        <v>0</v>
      </c>
      <c r="AF25" s="62">
        <f t="shared" si="6"/>
        <v>0</v>
      </c>
      <c r="AG25" s="25">
        <f t="shared" ref="AG25" si="17">AG26</f>
        <v>0</v>
      </c>
      <c r="AH25" s="16">
        <f t="shared" si="6"/>
        <v>0</v>
      </c>
      <c r="AI25" s="25">
        <f t="shared" ref="AI25" si="18">AI26</f>
        <v>0</v>
      </c>
      <c r="AJ25" s="16">
        <f>SUM(AJ26)</f>
        <v>0</v>
      </c>
      <c r="AK25" s="16">
        <f>SUM(AK26)</f>
        <v>0</v>
      </c>
      <c r="AL25" s="16">
        <f>SUM(AL26)</f>
        <v>0</v>
      </c>
      <c r="AM25" s="25">
        <f t="shared" ref="AM25" si="19">AM26</f>
        <v>0</v>
      </c>
      <c r="AN25" s="16">
        <f t="shared" si="6"/>
        <v>0</v>
      </c>
      <c r="AO25" s="25">
        <f t="shared" ref="AO25" si="20">AO26</f>
        <v>0</v>
      </c>
      <c r="AP25" s="16">
        <f t="shared" si="6"/>
        <v>0</v>
      </c>
      <c r="AQ25" s="25">
        <f t="shared" ref="AQ25" si="21">AQ26</f>
        <v>0</v>
      </c>
      <c r="AR25" s="16">
        <f t="shared" si="6"/>
        <v>0</v>
      </c>
      <c r="AS25" s="25">
        <f t="shared" ref="AS25" si="22">AS26</f>
        <v>0</v>
      </c>
      <c r="AT25" s="16">
        <f>SUM(AT26)</f>
        <v>0</v>
      </c>
      <c r="AU25" s="25">
        <f t="shared" ref="AU25" si="23">AU26</f>
        <v>0</v>
      </c>
      <c r="AV25" s="16">
        <f>SUM(AV26)</f>
        <v>0</v>
      </c>
      <c r="AW25" s="25">
        <f t="shared" ref="AW25" si="24">AW26</f>
        <v>0</v>
      </c>
      <c r="AX25" s="16">
        <f>SUM(AX26)</f>
        <v>0</v>
      </c>
      <c r="AY25" s="25">
        <f t="shared" ref="AY25" si="25">AY26</f>
        <v>0</v>
      </c>
      <c r="AZ25" s="16">
        <f>SUM(AZ26)</f>
        <v>0</v>
      </c>
      <c r="BA25" s="25">
        <f t="shared" ref="BA25" si="26">BA26</f>
        <v>0</v>
      </c>
      <c r="BB25" s="16">
        <f>SUM(BB26)</f>
        <v>0</v>
      </c>
      <c r="BC25" s="25">
        <f t="shared" ref="BC25" si="27">BC26</f>
        <v>0</v>
      </c>
      <c r="BD25" s="16">
        <f>SUM(BD26)</f>
        <v>0</v>
      </c>
      <c r="BE25" s="25">
        <f t="shared" ref="BE25" si="28">BE26</f>
        <v>0</v>
      </c>
      <c r="BF25" s="16">
        <f>SUM(BF26)</f>
        <v>0</v>
      </c>
      <c r="BG25" s="25">
        <f t="shared" ref="BG25" si="29">BG26</f>
        <v>0</v>
      </c>
      <c r="BH25" s="16">
        <f>SUM(BH26)</f>
        <v>0</v>
      </c>
      <c r="BI25" s="25">
        <f t="shared" ref="BI25" si="30">BI26</f>
        <v>0</v>
      </c>
      <c r="BJ25" s="16">
        <f>SUM(BJ26)</f>
        <v>0</v>
      </c>
      <c r="BK25" s="25">
        <f t="shared" ref="BK25" si="31">BK26</f>
        <v>5</v>
      </c>
      <c r="BL25" s="16">
        <f>SUM(BL26)</f>
        <v>78752.799999999988</v>
      </c>
      <c r="BM25" s="25">
        <f t="shared" ref="BM25" si="32">BM26</f>
        <v>0</v>
      </c>
      <c r="BN25" s="16">
        <f>SUM(BN26)</f>
        <v>0</v>
      </c>
      <c r="BO25" s="25">
        <f t="shared" ref="BO25" si="33">BO26</f>
        <v>0</v>
      </c>
      <c r="BP25" s="16">
        <f>SUM(BP26)</f>
        <v>0</v>
      </c>
      <c r="BQ25" s="25">
        <f>BQ26</f>
        <v>0</v>
      </c>
      <c r="BR25" s="16">
        <f>SUM(BR26)</f>
        <v>0</v>
      </c>
      <c r="BS25" s="25">
        <f t="shared" ref="BS25" si="34">BS26</f>
        <v>0</v>
      </c>
      <c r="BT25" s="16">
        <f>SUM(BT26)</f>
        <v>0</v>
      </c>
      <c r="BU25" s="25">
        <f t="shared" ref="BU25" si="35">BU26</f>
        <v>0</v>
      </c>
      <c r="BV25" s="16">
        <f>SUM(BV26)</f>
        <v>0</v>
      </c>
      <c r="BW25" s="25">
        <f t="shared" ref="BW25" si="36">BW26</f>
        <v>0</v>
      </c>
      <c r="BX25" s="16">
        <f>SUM(BX26)</f>
        <v>0</v>
      </c>
      <c r="BY25" s="25">
        <f t="shared" ref="BY25" si="37">BY26</f>
        <v>0</v>
      </c>
      <c r="BZ25" s="16">
        <f>SUM(BZ26)</f>
        <v>0</v>
      </c>
      <c r="CA25" s="25">
        <f t="shared" ref="CA25" si="38">CA26</f>
        <v>2</v>
      </c>
      <c r="CB25" s="16">
        <f>SUM(CB26)</f>
        <v>31501.119999999995</v>
      </c>
      <c r="CC25" s="25">
        <f t="shared" ref="CC25" si="39">CC26</f>
        <v>1</v>
      </c>
      <c r="CD25" s="16">
        <f>SUM(CD26)</f>
        <v>15750.559999999998</v>
      </c>
      <c r="CE25" s="25">
        <f t="shared" ref="CE25" si="40">CE26</f>
        <v>0</v>
      </c>
      <c r="CF25" s="16">
        <f>SUM(CF26)</f>
        <v>0</v>
      </c>
      <c r="CG25" s="25">
        <f t="shared" ref="CG25" si="41">CG26</f>
        <v>0</v>
      </c>
      <c r="CH25" s="16">
        <f t="shared" si="6"/>
        <v>0</v>
      </c>
      <c r="CI25" s="25">
        <f t="shared" ref="CI25" si="42">CI26</f>
        <v>20</v>
      </c>
      <c r="CJ25" s="16">
        <f>SUM(CJ26)</f>
        <v>378013.44</v>
      </c>
      <c r="CK25" s="25">
        <f t="shared" ref="CK25" si="43">CK26</f>
        <v>0</v>
      </c>
      <c r="CL25" s="16">
        <f>SUM(CL26)</f>
        <v>0</v>
      </c>
      <c r="CM25" s="25">
        <f t="shared" ref="CM25" si="44">CM26</f>
        <v>0</v>
      </c>
      <c r="CN25" s="16">
        <f t="shared" si="6"/>
        <v>0</v>
      </c>
      <c r="CO25" s="48">
        <f t="shared" ref="CO25" si="45">CO26</f>
        <v>0</v>
      </c>
      <c r="CP25" s="16">
        <f>SUM(CP26)</f>
        <v>0</v>
      </c>
      <c r="CQ25" s="25">
        <f t="shared" ref="CQ25" si="46">CQ26</f>
        <v>0</v>
      </c>
      <c r="CR25" s="16">
        <f t="shared" si="6"/>
        <v>0</v>
      </c>
      <c r="CS25" s="25">
        <f t="shared" ref="CS25" si="47">CS26</f>
        <v>0</v>
      </c>
      <c r="CT25" s="16">
        <f>SUM(CT26)</f>
        <v>0</v>
      </c>
      <c r="CU25" s="25">
        <f t="shared" ref="CU25" si="48">CU26</f>
        <v>0</v>
      </c>
      <c r="CV25" s="16">
        <f>SUM(CV26)</f>
        <v>0</v>
      </c>
      <c r="CW25" s="25">
        <f t="shared" ref="CW25" si="49">CW26</f>
        <v>0</v>
      </c>
      <c r="CX25" s="16">
        <f t="shared" si="6"/>
        <v>0</v>
      </c>
      <c r="CY25" s="25">
        <f t="shared" ref="CY25" si="50">CY26</f>
        <v>0</v>
      </c>
      <c r="CZ25" s="16">
        <f t="shared" si="6"/>
        <v>0</v>
      </c>
      <c r="DA25" s="25">
        <f t="shared" ref="DA25" si="51">DA26</f>
        <v>0</v>
      </c>
      <c r="DB25" s="16">
        <f t="shared" si="6"/>
        <v>0</v>
      </c>
      <c r="DC25" s="25">
        <f t="shared" ref="DC25" si="52">DC26</f>
        <v>0</v>
      </c>
      <c r="DD25" s="16">
        <f t="shared" si="6"/>
        <v>0</v>
      </c>
      <c r="DE25" s="25">
        <f t="shared" ref="DE25" si="53">DE26</f>
        <v>0</v>
      </c>
      <c r="DF25" s="16">
        <f t="shared" si="6"/>
        <v>0</v>
      </c>
      <c r="DG25" s="25">
        <f t="shared" ref="DG25" si="54">DG26</f>
        <v>1</v>
      </c>
      <c r="DH25" s="16">
        <f t="shared" si="6"/>
        <v>18900.671999999999</v>
      </c>
      <c r="DI25" s="25">
        <f t="shared" ref="DI25" si="55">DI26</f>
        <v>0</v>
      </c>
      <c r="DJ25" s="16">
        <f t="shared" si="6"/>
        <v>0</v>
      </c>
      <c r="DK25" s="25">
        <f t="shared" ref="DK25" si="56">DK26</f>
        <v>0</v>
      </c>
      <c r="DL25" s="16">
        <f t="shared" ref="DL25:DT25" si="57">SUM(DL26)</f>
        <v>0</v>
      </c>
      <c r="DM25" s="48">
        <f t="shared" ref="DM25" si="58">DM26</f>
        <v>0</v>
      </c>
      <c r="DN25" s="16">
        <f t="shared" si="57"/>
        <v>0</v>
      </c>
      <c r="DO25" s="25">
        <f t="shared" ref="DO25" si="59">DO26</f>
        <v>1</v>
      </c>
      <c r="DP25" s="16">
        <f t="shared" si="57"/>
        <v>18900.671999999999</v>
      </c>
      <c r="DQ25" s="25">
        <f t="shared" ref="DQ25" si="60">DQ26</f>
        <v>0</v>
      </c>
      <c r="DR25" s="16">
        <f t="shared" si="57"/>
        <v>0</v>
      </c>
      <c r="DS25" s="25">
        <f t="shared" ref="DS25" si="61">DS26</f>
        <v>0</v>
      </c>
      <c r="DT25" s="16">
        <f t="shared" si="57"/>
        <v>0</v>
      </c>
      <c r="DU25" s="16">
        <f>SUM(DU26)</f>
        <v>0</v>
      </c>
      <c r="DV25" s="16">
        <f>SUM(DV26)</f>
        <v>0</v>
      </c>
      <c r="DW25" s="25">
        <f>DW26</f>
        <v>0</v>
      </c>
      <c r="DX25" s="16">
        <f>SUM(DX26)</f>
        <v>0</v>
      </c>
      <c r="DY25" s="25">
        <f t="shared" ref="DY25" si="62">DY26</f>
        <v>0</v>
      </c>
      <c r="DZ25" s="16">
        <f>SUM(DZ26)</f>
        <v>0</v>
      </c>
      <c r="EA25" s="25">
        <f t="shared" ref="EA25" si="63">EA26</f>
        <v>0</v>
      </c>
      <c r="EB25" s="16">
        <f>SUM(EB26)</f>
        <v>0</v>
      </c>
      <c r="EC25" s="25">
        <f t="shared" ref="EC25:EH25" si="64">EC26</f>
        <v>0</v>
      </c>
      <c r="ED25" s="25">
        <f t="shared" si="64"/>
        <v>0</v>
      </c>
      <c r="EE25" s="25">
        <f t="shared" si="64"/>
        <v>0</v>
      </c>
      <c r="EF25" s="25">
        <f t="shared" si="64"/>
        <v>0</v>
      </c>
      <c r="EG25" s="25">
        <f t="shared" si="64"/>
        <v>31</v>
      </c>
      <c r="EH25" s="25">
        <f t="shared" si="64"/>
        <v>557569.82400000002</v>
      </c>
    </row>
    <row r="26" spans="1:138" ht="30" x14ac:dyDescent="0.25">
      <c r="A26" s="17"/>
      <c r="B26" s="18">
        <v>8</v>
      </c>
      <c r="C26" s="39" t="s">
        <v>170</v>
      </c>
      <c r="D26" s="40">
        <v>11480</v>
      </c>
      <c r="E26" s="19">
        <v>0.98</v>
      </c>
      <c r="F26" s="28">
        <v>1</v>
      </c>
      <c r="G26" s="40">
        <v>1.4</v>
      </c>
      <c r="H26" s="40">
        <v>1.68</v>
      </c>
      <c r="I26" s="40">
        <v>2.23</v>
      </c>
      <c r="J26" s="40">
        <v>2.57</v>
      </c>
      <c r="K26" s="21">
        <v>1</v>
      </c>
      <c r="L26" s="21">
        <f>K26*D26*E26*F26*G26*$L$9</f>
        <v>15750.559999999998</v>
      </c>
      <c r="M26" s="21"/>
      <c r="N26" s="21">
        <f>M26*D26*E26*F26*G26*$N$9</f>
        <v>0</v>
      </c>
      <c r="O26" s="22"/>
      <c r="P26" s="21">
        <f>O26*D26*E26*F26*G26*$P$9</f>
        <v>0</v>
      </c>
      <c r="Q26" s="21"/>
      <c r="R26" s="21">
        <f>SUM(Q26*D26*E26*F26*G26*$R$9)</f>
        <v>0</v>
      </c>
      <c r="S26" s="21"/>
      <c r="T26" s="21">
        <f>SUM(S26*D26*E26*F26*G26*$T$9)</f>
        <v>0</v>
      </c>
      <c r="U26" s="21"/>
      <c r="V26" s="21">
        <f>SUM(U26*D26*E26*F26*G26*$V$9)</f>
        <v>0</v>
      </c>
      <c r="W26" s="21"/>
      <c r="X26" s="21">
        <f>SUM(W26*D26*E26*F26*G26*$X$9)</f>
        <v>0</v>
      </c>
      <c r="Y26" s="21"/>
      <c r="Z26" s="21">
        <f>SUM(Y26*D26*E26*F26*G26*$Z$9)</f>
        <v>0</v>
      </c>
      <c r="AA26" s="21"/>
      <c r="AB26" s="21">
        <f>SUM(AA26*D26*E26*F26*H26*$AB$9)</f>
        <v>0</v>
      </c>
      <c r="AC26" s="22"/>
      <c r="AD26" s="21">
        <f>SUM(AC26*D26*E26*F26*H26*$AD$9)</f>
        <v>0</v>
      </c>
      <c r="AE26" s="21"/>
      <c r="AF26" s="21">
        <f>SUM(AE26*D26*E26*F26*G26*$AF$9)</f>
        <v>0</v>
      </c>
      <c r="AG26" s="21"/>
      <c r="AH26" s="21">
        <f>SUM(AG26*D26*E26*F26*G26*$AH$9)</f>
        <v>0</v>
      </c>
      <c r="AI26" s="21"/>
      <c r="AJ26" s="21">
        <f>SUM(AI26*D26*E26*F26*G26*$AJ$9)</f>
        <v>0</v>
      </c>
      <c r="AK26" s="21"/>
      <c r="AL26" s="21">
        <f>SUM(AK26*D26*E26*F26*G26*$AL$9)</f>
        <v>0</v>
      </c>
      <c r="AM26" s="21"/>
      <c r="AN26" s="21">
        <f>SUM(D26*E26*F26*G26*AM26*$AN$9)</f>
        <v>0</v>
      </c>
      <c r="AO26" s="21"/>
      <c r="AP26" s="21">
        <f>SUM(AO26*D26*E26*F26*G26*$AP$9)</f>
        <v>0</v>
      </c>
      <c r="AQ26" s="21"/>
      <c r="AR26" s="21">
        <f>SUM(AQ26*D26*E26*F26*G26*$AR$9)</f>
        <v>0</v>
      </c>
      <c r="AS26" s="21"/>
      <c r="AT26" s="21">
        <f>SUM(AS26*D26*E26*F26*G26*$AT$9)</f>
        <v>0</v>
      </c>
      <c r="AU26" s="21"/>
      <c r="AV26" s="21">
        <f>SUM(AU26*D26*E26*F26*G26*$AV$9)</f>
        <v>0</v>
      </c>
      <c r="AW26" s="21"/>
      <c r="AX26" s="21">
        <f>SUM(AW26*D26*E26*F26*G26*$AX$9)</f>
        <v>0</v>
      </c>
      <c r="AY26" s="21"/>
      <c r="AZ26" s="21">
        <f>SUM(AY26*D26*E26*F26*G26*$AZ$9)</f>
        <v>0</v>
      </c>
      <c r="BA26" s="21"/>
      <c r="BB26" s="21">
        <f>SUM(BA26*D26*E26*F26*G26*$BB$9)</f>
        <v>0</v>
      </c>
      <c r="BC26" s="21"/>
      <c r="BD26" s="21">
        <f>BC26*D26*E26*F26*G26*$BD$9</f>
        <v>0</v>
      </c>
      <c r="BE26" s="21"/>
      <c r="BF26" s="21">
        <f>BE26*D26*E26*F26*G26*$BF$9</f>
        <v>0</v>
      </c>
      <c r="BG26" s="21"/>
      <c r="BH26" s="21">
        <f>BG26*D26*E26*F26*G26*$BH$9</f>
        <v>0</v>
      </c>
      <c r="BI26" s="21"/>
      <c r="BJ26" s="21">
        <f>SUM(BI26*D26*E26*F26*G26*$BJ$9)</f>
        <v>0</v>
      </c>
      <c r="BK26" s="21">
        <v>5</v>
      </c>
      <c r="BL26" s="21">
        <f>SUM(BK26*D26*E26*F26*G26*$BL$9)</f>
        <v>78752.799999999988</v>
      </c>
      <c r="BM26" s="21"/>
      <c r="BN26" s="21">
        <f>SUM(BM26*D26*E26*F26*G26*$BN$9)</f>
        <v>0</v>
      </c>
      <c r="BO26" s="21"/>
      <c r="BP26" s="21">
        <f>SUM(BO26*D26*E26*F26*G26*$BP$9)</f>
        <v>0</v>
      </c>
      <c r="BQ26" s="21"/>
      <c r="BR26" s="21">
        <f>SUM(BQ26*D26*E26*F26*G26*$BR$9)</f>
        <v>0</v>
      </c>
      <c r="BS26" s="21"/>
      <c r="BT26" s="21">
        <f>BS26*D26*E26*F26*G26*$BT$9</f>
        <v>0</v>
      </c>
      <c r="BU26" s="21"/>
      <c r="BV26" s="21">
        <f>SUM(BU26*D26*E26*F26*G26*$BV$9)</f>
        <v>0</v>
      </c>
      <c r="BW26" s="21"/>
      <c r="BX26" s="21">
        <f>SUM(BW26*D26*E26*F26*G26*$BX$9)</f>
        <v>0</v>
      </c>
      <c r="BY26" s="21"/>
      <c r="BZ26" s="21">
        <f>SUM(BY26*D26*E26*F26*G26*$BZ$9)</f>
        <v>0</v>
      </c>
      <c r="CA26" s="21">
        <v>2</v>
      </c>
      <c r="CB26" s="21">
        <f>SUM(CA26*D26*E26*F26*G26*$CB$9)</f>
        <v>31501.119999999995</v>
      </c>
      <c r="CC26" s="21">
        <v>1</v>
      </c>
      <c r="CD26" s="21">
        <f>CC26*D26*E26*F26*G26*$CD$9</f>
        <v>15750.559999999998</v>
      </c>
      <c r="CE26" s="21"/>
      <c r="CF26" s="21">
        <f>SUM(CE26*D26*E26*F26*G26*$CF$9)</f>
        <v>0</v>
      </c>
      <c r="CG26" s="21"/>
      <c r="CH26" s="21">
        <f>SUM(CG26*D26*E26*F26*H26*$CH$9)</f>
        <v>0</v>
      </c>
      <c r="CI26" s="21">
        <v>20</v>
      </c>
      <c r="CJ26" s="21">
        <f>SUM(CI26*D26*E26*F26*H26*$CJ$9)</f>
        <v>378013.44</v>
      </c>
      <c r="CK26" s="21"/>
      <c r="CL26" s="21">
        <f>SUM(CK26*D26*E26*F26*H26*$CL$9)</f>
        <v>0</v>
      </c>
      <c r="CM26" s="21"/>
      <c r="CN26" s="21">
        <f>SUM(CM26*D26*E26*F26*H26*$CN$9)</f>
        <v>0</v>
      </c>
      <c r="CO26" s="22"/>
      <c r="CP26" s="21">
        <f>SUM(CO26*D26*E26*F26*H26*$CP$9)</f>
        <v>0</v>
      </c>
      <c r="CQ26" s="21"/>
      <c r="CR26" s="21">
        <f>SUM(CQ26*D26*E26*F26*H26*$CR$9)</f>
        <v>0</v>
      </c>
      <c r="CS26" s="21"/>
      <c r="CT26" s="21">
        <f>SUM(CS26*D26*E26*F26*H26*$CT$9)</f>
        <v>0</v>
      </c>
      <c r="CU26" s="21"/>
      <c r="CV26" s="21">
        <f>SUM(CU26*D26*E26*F26*H26*$CV$9)</f>
        <v>0</v>
      </c>
      <c r="CW26" s="21"/>
      <c r="CX26" s="21">
        <f>SUM(CW26*D26*E26*F26*H26*$CX$9)</f>
        <v>0</v>
      </c>
      <c r="CY26" s="21"/>
      <c r="CZ26" s="21">
        <f>SUM(CY26*D26*E26*F26*H26*$CZ$9)</f>
        <v>0</v>
      </c>
      <c r="DA26" s="21"/>
      <c r="DB26" s="21">
        <f>SUM(DA26*D26*E26*F26*H26*$DB$9)</f>
        <v>0</v>
      </c>
      <c r="DC26" s="21"/>
      <c r="DD26" s="21">
        <f>SUM(DC26*D26*E26*F26*H26*$DD$9)</f>
        <v>0</v>
      </c>
      <c r="DE26" s="21"/>
      <c r="DF26" s="21">
        <f>SUM(DE26*D26*E26*F26*H26*$DF$9)</f>
        <v>0</v>
      </c>
      <c r="DG26" s="21">
        <v>1</v>
      </c>
      <c r="DH26" s="21">
        <f>SUM(DG26*D26*E26*F26*H26*$DH$9)</f>
        <v>18900.671999999999</v>
      </c>
      <c r="DI26" s="21"/>
      <c r="DJ26" s="21">
        <f>SUM(DI26*D26*E26*F26*H26*$DJ$9)</f>
        <v>0</v>
      </c>
      <c r="DK26" s="21"/>
      <c r="DL26" s="21">
        <f>DK26*D26*E26*F26*H26*$DL$9</f>
        <v>0</v>
      </c>
      <c r="DM26" s="22"/>
      <c r="DN26" s="21">
        <f>SUM(DM26*D26*E26*F26*H26*$DN$9)</f>
        <v>0</v>
      </c>
      <c r="DO26" s="21">
        <v>1</v>
      </c>
      <c r="DP26" s="21">
        <f>SUM(DO26*D26*E26*F26*H26*$DP$9)</f>
        <v>18900.671999999999</v>
      </c>
      <c r="DQ26" s="21"/>
      <c r="DR26" s="21">
        <f>SUM(DQ26*D26*E26*F26*I26*$DR$9)</f>
        <v>0</v>
      </c>
      <c r="DS26" s="23"/>
      <c r="DT26" s="21">
        <f>SUM(DS26*D26*E26*F26*J26*$DT$9)</f>
        <v>0</v>
      </c>
      <c r="DU26" s="21"/>
      <c r="DV26" s="21">
        <f>SUM(DU26*D26*E26*F26*G26*$DV$9)</f>
        <v>0</v>
      </c>
      <c r="DW26" s="21"/>
      <c r="DX26" s="21">
        <f>SUM(DW26*D26*E26*F26*G26*$DX$9)</f>
        <v>0</v>
      </c>
      <c r="DY26" s="21"/>
      <c r="DZ26" s="21">
        <f>SUM(DY26*D26*E26*F26*G26*$DZ$9)</f>
        <v>0</v>
      </c>
      <c r="EA26" s="21"/>
      <c r="EB26" s="21">
        <f>SUM(EA26*D26*E26*F26*G26*$EB$9)</f>
        <v>0</v>
      </c>
      <c r="EC26" s="21"/>
      <c r="ED26" s="21">
        <f>EC26*D26*E26*F26*G26*$ED$9</f>
        <v>0</v>
      </c>
      <c r="EE26" s="22"/>
      <c r="EF26" s="21">
        <f>EE26*D26*E26*F26*G26*$EF$9</f>
        <v>0</v>
      </c>
      <c r="EG26" s="24">
        <f t="shared" si="4"/>
        <v>31</v>
      </c>
      <c r="EH26" s="24">
        <f t="shared" si="4"/>
        <v>557569.82400000002</v>
      </c>
    </row>
    <row r="27" spans="1:138" s="31" customFormat="1" x14ac:dyDescent="0.25">
      <c r="A27" s="63">
        <v>4</v>
      </c>
      <c r="B27" s="64"/>
      <c r="C27" s="65" t="s">
        <v>171</v>
      </c>
      <c r="D27" s="40">
        <v>11480</v>
      </c>
      <c r="E27" s="47">
        <v>0.89</v>
      </c>
      <c r="F27" s="15">
        <v>1</v>
      </c>
      <c r="G27" s="58"/>
      <c r="H27" s="58"/>
      <c r="I27" s="58"/>
      <c r="J27" s="40">
        <v>2.57</v>
      </c>
      <c r="K27" s="16">
        <f t="shared" ref="K27" si="65">K28</f>
        <v>20</v>
      </c>
      <c r="L27" s="16">
        <f t="shared" ref="L27:DJ27" si="66">SUM(L28)</f>
        <v>286081.59999999998</v>
      </c>
      <c r="M27" s="16">
        <f t="shared" ref="M27" si="67">M28</f>
        <v>0</v>
      </c>
      <c r="N27" s="16">
        <f>SUM(N28)</f>
        <v>0</v>
      </c>
      <c r="O27" s="33">
        <f t="shared" ref="O27" si="68">O28</f>
        <v>0</v>
      </c>
      <c r="P27" s="16">
        <f>SUM(P28)</f>
        <v>0</v>
      </c>
      <c r="Q27" s="62">
        <f t="shared" ref="Q27" si="69">Q28</f>
        <v>0</v>
      </c>
      <c r="R27" s="62">
        <f>SUM(R28)</f>
        <v>0</v>
      </c>
      <c r="S27" s="16">
        <f t="shared" ref="S27" si="70">S28</f>
        <v>0</v>
      </c>
      <c r="T27" s="16">
        <f>SUM(T28)</f>
        <v>0</v>
      </c>
      <c r="U27" s="16">
        <f t="shared" ref="U27" si="71">U28</f>
        <v>0</v>
      </c>
      <c r="V27" s="16">
        <f t="shared" si="66"/>
        <v>0</v>
      </c>
      <c r="W27" s="16">
        <f t="shared" ref="W27" si="72">W28</f>
        <v>20</v>
      </c>
      <c r="X27" s="16">
        <f t="shared" si="66"/>
        <v>286081.59999999998</v>
      </c>
      <c r="Y27" s="16">
        <f t="shared" ref="Y27" si="73">Y28</f>
        <v>14</v>
      </c>
      <c r="Z27" s="16">
        <f t="shared" si="66"/>
        <v>200257.11999999997</v>
      </c>
      <c r="AA27" s="16">
        <f t="shared" ref="AA27" si="74">AA28</f>
        <v>0</v>
      </c>
      <c r="AB27" s="16">
        <f t="shared" si="66"/>
        <v>0</v>
      </c>
      <c r="AC27" s="33">
        <f t="shared" ref="AC27" si="75">AC28</f>
        <v>4</v>
      </c>
      <c r="AD27" s="16">
        <f t="shared" si="66"/>
        <v>68659.584000000003</v>
      </c>
      <c r="AE27" s="62">
        <f t="shared" ref="AE27" si="76">AE28</f>
        <v>32</v>
      </c>
      <c r="AF27" s="62">
        <f t="shared" si="66"/>
        <v>457730.56</v>
      </c>
      <c r="AG27" s="16">
        <f t="shared" ref="AG27" si="77">AG28</f>
        <v>0</v>
      </c>
      <c r="AH27" s="16">
        <f t="shared" si="66"/>
        <v>0</v>
      </c>
      <c r="AI27" s="16">
        <f t="shared" ref="AI27" si="78">AI28</f>
        <v>0</v>
      </c>
      <c r="AJ27" s="16">
        <f>SUM(AJ28)</f>
        <v>0</v>
      </c>
      <c r="AK27" s="16">
        <f>SUM(AK28)</f>
        <v>0</v>
      </c>
      <c r="AL27" s="16">
        <f>SUM(AL28)</f>
        <v>0</v>
      </c>
      <c r="AM27" s="16">
        <f t="shared" ref="AM27" si="79">AM28</f>
        <v>0</v>
      </c>
      <c r="AN27" s="16">
        <f t="shared" si="66"/>
        <v>0</v>
      </c>
      <c r="AO27" s="16">
        <f t="shared" ref="AO27" si="80">AO28</f>
        <v>0</v>
      </c>
      <c r="AP27" s="16">
        <f t="shared" si="66"/>
        <v>0</v>
      </c>
      <c r="AQ27" s="16">
        <f t="shared" ref="AQ27" si="81">AQ28</f>
        <v>0</v>
      </c>
      <c r="AR27" s="16">
        <f t="shared" si="66"/>
        <v>0</v>
      </c>
      <c r="AS27" s="16">
        <f t="shared" ref="AS27" si="82">AS28</f>
        <v>5</v>
      </c>
      <c r="AT27" s="16">
        <f>SUM(AT28)</f>
        <v>71520.399999999994</v>
      </c>
      <c r="AU27" s="16">
        <f t="shared" ref="AU27" si="83">AU28</f>
        <v>145</v>
      </c>
      <c r="AV27" s="16">
        <f>SUM(AV28)</f>
        <v>2074091.5999999999</v>
      </c>
      <c r="AW27" s="16">
        <f t="shared" ref="AW27" si="84">AW28</f>
        <v>25</v>
      </c>
      <c r="AX27" s="16">
        <f>SUM(AX28)</f>
        <v>357602</v>
      </c>
      <c r="AY27" s="16">
        <f t="shared" ref="AY27" si="85">AY28</f>
        <v>96</v>
      </c>
      <c r="AZ27" s="16">
        <f>SUM(AZ28)</f>
        <v>1373191.68</v>
      </c>
      <c r="BA27" s="16">
        <f t="shared" ref="BA27" si="86">BA28</f>
        <v>15</v>
      </c>
      <c r="BB27" s="16">
        <f>SUM(BB28)</f>
        <v>214561.19999999998</v>
      </c>
      <c r="BC27" s="16">
        <f t="shared" ref="BC27" si="87">BC28</f>
        <v>67</v>
      </c>
      <c r="BD27" s="16">
        <f>SUM(BD28)</f>
        <v>958373.36</v>
      </c>
      <c r="BE27" s="16">
        <f t="shared" ref="BE27" si="88">BE28</f>
        <v>27</v>
      </c>
      <c r="BF27" s="16">
        <f>SUM(BF28)</f>
        <v>386210.16000000003</v>
      </c>
      <c r="BG27" s="16">
        <f t="shared" ref="BG27" si="89">BG28</f>
        <v>33</v>
      </c>
      <c r="BH27" s="16">
        <f>SUM(BH28)</f>
        <v>472034.63999999996</v>
      </c>
      <c r="BI27" s="16">
        <f t="shared" ref="BI27" si="90">BI28</f>
        <v>0</v>
      </c>
      <c r="BJ27" s="16">
        <f>SUM(BJ28)</f>
        <v>0</v>
      </c>
      <c r="BK27" s="16">
        <f t="shared" ref="BK27" si="91">BK28</f>
        <v>0</v>
      </c>
      <c r="BL27" s="16">
        <f>SUM(BL28)</f>
        <v>0</v>
      </c>
      <c r="BM27" s="16">
        <f t="shared" ref="BM27" si="92">BM28</f>
        <v>0</v>
      </c>
      <c r="BN27" s="16">
        <f>SUM(BN28)</f>
        <v>0</v>
      </c>
      <c r="BO27" s="16">
        <f t="shared" ref="BO27" si="93">BO28</f>
        <v>0</v>
      </c>
      <c r="BP27" s="16">
        <f>SUM(BP28)</f>
        <v>0</v>
      </c>
      <c r="BQ27" s="16">
        <f>BQ28</f>
        <v>4</v>
      </c>
      <c r="BR27" s="16">
        <f>SUM(BR28)</f>
        <v>57216.32</v>
      </c>
      <c r="BS27" s="16">
        <f t="shared" ref="BS27" si="94">BS28</f>
        <v>0</v>
      </c>
      <c r="BT27" s="16">
        <f>SUM(BT28)</f>
        <v>0</v>
      </c>
      <c r="BU27" s="16">
        <f t="shared" ref="BU27" si="95">BU28</f>
        <v>10</v>
      </c>
      <c r="BV27" s="16">
        <f>SUM(BV28)</f>
        <v>143040.79999999999</v>
      </c>
      <c r="BW27" s="16">
        <f t="shared" ref="BW27" si="96">BW28</f>
        <v>7</v>
      </c>
      <c r="BX27" s="16">
        <f>SUM(BX28)</f>
        <v>100128.55999999998</v>
      </c>
      <c r="BY27" s="16">
        <f t="shared" ref="BY27" si="97">BY28</f>
        <v>33</v>
      </c>
      <c r="BZ27" s="16">
        <f>SUM(BZ28)</f>
        <v>472034.63999999996</v>
      </c>
      <c r="CA27" s="16">
        <f t="shared" ref="CA27" si="98">CA28</f>
        <v>11</v>
      </c>
      <c r="CB27" s="16">
        <f>SUM(CB28)</f>
        <v>157344.87999999998</v>
      </c>
      <c r="CC27" s="16">
        <f t="shared" ref="CC27" si="99">CC28</f>
        <v>31</v>
      </c>
      <c r="CD27" s="16">
        <f>SUM(CD28)</f>
        <v>443426.48</v>
      </c>
      <c r="CE27" s="16">
        <f t="shared" ref="CE27" si="100">CE28</f>
        <v>20</v>
      </c>
      <c r="CF27" s="16">
        <f>SUM(CF28)</f>
        <v>286081.59999999998</v>
      </c>
      <c r="CG27" s="16">
        <f t="shared" ref="CG27" si="101">CG28</f>
        <v>30</v>
      </c>
      <c r="CH27" s="16">
        <f t="shared" si="66"/>
        <v>514946.88</v>
      </c>
      <c r="CI27" s="16">
        <f t="shared" ref="CI27" si="102">CI28</f>
        <v>20</v>
      </c>
      <c r="CJ27" s="16">
        <f>SUM(CJ28)</f>
        <v>343297.92</v>
      </c>
      <c r="CK27" s="16">
        <f t="shared" ref="CK27" si="103">CK28</f>
        <v>0</v>
      </c>
      <c r="CL27" s="16">
        <f>SUM(CL28)</f>
        <v>0</v>
      </c>
      <c r="CM27" s="16">
        <f t="shared" ref="CM27" si="104">CM28</f>
        <v>9</v>
      </c>
      <c r="CN27" s="16">
        <f t="shared" si="66"/>
        <v>154484.06400000001</v>
      </c>
      <c r="CO27" s="33">
        <f t="shared" ref="CO27" si="105">CO28</f>
        <v>0</v>
      </c>
      <c r="CP27" s="16">
        <f>SUM(CP28)</f>
        <v>0</v>
      </c>
      <c r="CQ27" s="16">
        <f t="shared" ref="CQ27" si="106">CQ28</f>
        <v>0</v>
      </c>
      <c r="CR27" s="16">
        <f t="shared" si="66"/>
        <v>0</v>
      </c>
      <c r="CS27" s="16">
        <f t="shared" ref="CS27" si="107">CS28</f>
        <v>0</v>
      </c>
      <c r="CT27" s="16">
        <f>SUM(CT28)</f>
        <v>0</v>
      </c>
      <c r="CU27" s="16">
        <f t="shared" ref="CU27" si="108">CU28</f>
        <v>10</v>
      </c>
      <c r="CV27" s="16">
        <f>SUM(CV28)</f>
        <v>171648.96</v>
      </c>
      <c r="CW27" s="16">
        <f t="shared" ref="CW27" si="109">CW28</f>
        <v>20</v>
      </c>
      <c r="CX27" s="16">
        <f t="shared" si="66"/>
        <v>343297.92</v>
      </c>
      <c r="CY27" s="16">
        <f t="shared" ref="CY27" si="110">CY28</f>
        <v>12</v>
      </c>
      <c r="CZ27" s="16">
        <f t="shared" si="66"/>
        <v>205978.75200000001</v>
      </c>
      <c r="DA27" s="16">
        <f t="shared" ref="DA27" si="111">DA28</f>
        <v>12</v>
      </c>
      <c r="DB27" s="16">
        <f t="shared" si="66"/>
        <v>205978.75200000001</v>
      </c>
      <c r="DC27" s="16">
        <f t="shared" ref="DC27" si="112">DC28</f>
        <v>50</v>
      </c>
      <c r="DD27" s="16">
        <f t="shared" si="66"/>
        <v>858244.79999999993</v>
      </c>
      <c r="DE27" s="16">
        <f t="shared" ref="DE27" si="113">DE28</f>
        <v>20</v>
      </c>
      <c r="DF27" s="16">
        <f t="shared" si="66"/>
        <v>343297.92</v>
      </c>
      <c r="DG27" s="16">
        <f t="shared" ref="DG27" si="114">DG28</f>
        <v>71</v>
      </c>
      <c r="DH27" s="16">
        <f t="shared" si="66"/>
        <v>1218707.6159999999</v>
      </c>
      <c r="DI27" s="16">
        <f t="shared" ref="DI27" si="115">DI28</f>
        <v>1</v>
      </c>
      <c r="DJ27" s="16">
        <f t="shared" si="66"/>
        <v>17164.896000000001</v>
      </c>
      <c r="DK27" s="16">
        <f t="shared" ref="DK27" si="116">DK28</f>
        <v>1</v>
      </c>
      <c r="DL27" s="16">
        <f t="shared" ref="DL27:DT27" si="117">SUM(DL28)</f>
        <v>17164.896000000001</v>
      </c>
      <c r="DM27" s="33">
        <f t="shared" ref="DM27" si="118">DM28</f>
        <v>12</v>
      </c>
      <c r="DN27" s="16">
        <f t="shared" si="117"/>
        <v>205978.75200000001</v>
      </c>
      <c r="DO27" s="16">
        <f t="shared" ref="DO27" si="119">DO28</f>
        <v>3</v>
      </c>
      <c r="DP27" s="16">
        <f t="shared" si="117"/>
        <v>51494.688000000002</v>
      </c>
      <c r="DQ27" s="16">
        <f t="shared" ref="DQ27" si="120">DQ28</f>
        <v>1</v>
      </c>
      <c r="DR27" s="16">
        <f t="shared" si="117"/>
        <v>22784.356</v>
      </c>
      <c r="DS27" s="16">
        <f t="shared" ref="DS27" si="121">DS28</f>
        <v>5</v>
      </c>
      <c r="DT27" s="16">
        <f t="shared" si="117"/>
        <v>131291.01999999999</v>
      </c>
      <c r="DU27" s="16">
        <f>SUM(DU28)</f>
        <v>0</v>
      </c>
      <c r="DV27" s="16">
        <f>SUM(DV28)</f>
        <v>0</v>
      </c>
      <c r="DW27" s="16">
        <f>DW28</f>
        <v>0</v>
      </c>
      <c r="DX27" s="16">
        <f>SUM(DX28)</f>
        <v>0</v>
      </c>
      <c r="DY27" s="16">
        <f t="shared" ref="DY27" si="122">DY28</f>
        <v>0</v>
      </c>
      <c r="DZ27" s="16">
        <f>SUM(DZ28)</f>
        <v>0</v>
      </c>
      <c r="EA27" s="16">
        <f t="shared" ref="EA27" si="123">EA28</f>
        <v>0</v>
      </c>
      <c r="EB27" s="16">
        <f>SUM(EB28)</f>
        <v>0</v>
      </c>
      <c r="EC27" s="16">
        <f t="shared" ref="EC27:EH27" si="124">EC28</f>
        <v>0</v>
      </c>
      <c r="ED27" s="16">
        <f t="shared" si="124"/>
        <v>0</v>
      </c>
      <c r="EE27" s="16">
        <f t="shared" si="124"/>
        <v>0</v>
      </c>
      <c r="EF27" s="16">
        <f t="shared" si="124"/>
        <v>0</v>
      </c>
      <c r="EG27" s="16">
        <f t="shared" si="124"/>
        <v>896</v>
      </c>
      <c r="EH27" s="16">
        <f t="shared" si="124"/>
        <v>13671430.976</v>
      </c>
    </row>
    <row r="28" spans="1:138" ht="22.5" customHeight="1" x14ac:dyDescent="0.25">
      <c r="A28" s="27"/>
      <c r="B28" s="10">
        <v>9</v>
      </c>
      <c r="C28" s="41" t="s">
        <v>172</v>
      </c>
      <c r="D28" s="40">
        <v>11480</v>
      </c>
      <c r="E28" s="40">
        <v>0.89</v>
      </c>
      <c r="F28" s="28">
        <v>1</v>
      </c>
      <c r="G28" s="40">
        <v>1.4</v>
      </c>
      <c r="H28" s="40">
        <v>1.68</v>
      </c>
      <c r="I28" s="40">
        <v>2.23</v>
      </c>
      <c r="J28" s="40">
        <v>2.57</v>
      </c>
      <c r="K28" s="21">
        <v>20</v>
      </c>
      <c r="L28" s="21">
        <f>K28*D28*E28*F28*G28*$L$9</f>
        <v>286081.59999999998</v>
      </c>
      <c r="M28" s="21"/>
      <c r="N28" s="21">
        <f>M28*D28*E28*F28*G28*$N$9</f>
        <v>0</v>
      </c>
      <c r="O28" s="22"/>
      <c r="P28" s="21">
        <f>O28*D28*E28*F28*G28*$P$9</f>
        <v>0</v>
      </c>
      <c r="Q28" s="21"/>
      <c r="R28" s="21">
        <f>SUM(Q28*D28*E28*F28*G28*$R$9)</f>
        <v>0</v>
      </c>
      <c r="S28" s="21"/>
      <c r="T28" s="21">
        <f>SUM(S28*D28*E28*F28*G28*$T$9)</f>
        <v>0</v>
      </c>
      <c r="U28" s="21"/>
      <c r="V28" s="21">
        <f>SUM(U28*D28*E28*F28*G28*$V$9)</f>
        <v>0</v>
      </c>
      <c r="W28" s="21">
        <v>20</v>
      </c>
      <c r="X28" s="21">
        <f>SUM(W28*D28*E28*F28*G28*$X$9)</f>
        <v>286081.59999999998</v>
      </c>
      <c r="Y28" s="21">
        <v>14</v>
      </c>
      <c r="Z28" s="21">
        <f>SUM(Y28*D28*E28*F28*G28*$Z$9)</f>
        <v>200257.11999999997</v>
      </c>
      <c r="AA28" s="21"/>
      <c r="AB28" s="21">
        <f>SUM(AA28*D28*E28*F28*H28*$AB$9)</f>
        <v>0</v>
      </c>
      <c r="AC28" s="22">
        <v>4</v>
      </c>
      <c r="AD28" s="21">
        <f>SUM(AC28*D28*E28*F28*H28*$AD$9)</f>
        <v>68659.584000000003</v>
      </c>
      <c r="AE28" s="21">
        <v>32</v>
      </c>
      <c r="AF28" s="21">
        <f>SUM(AE28*D28*E28*F28*G28*$AF$9)</f>
        <v>457730.56</v>
      </c>
      <c r="AG28" s="21"/>
      <c r="AH28" s="21">
        <f>SUM(AG28*D28*E28*F28*G28*$AH$9)</f>
        <v>0</v>
      </c>
      <c r="AI28" s="21"/>
      <c r="AJ28" s="21">
        <f>SUM(AI28*D28*E28*F28*G28*$AJ$9)</f>
        <v>0</v>
      </c>
      <c r="AK28" s="21"/>
      <c r="AL28" s="21">
        <f>SUM(AK28*D28*E28*F28*G28*$AL$9)</f>
        <v>0</v>
      </c>
      <c r="AM28" s="21"/>
      <c r="AN28" s="21">
        <f>SUM(D28*E28*F28*G28*AM28*$AN$9)</f>
        <v>0</v>
      </c>
      <c r="AO28" s="21"/>
      <c r="AP28" s="21">
        <f>SUM(AO28*D28*E28*F28*G28*$AP$9)</f>
        <v>0</v>
      </c>
      <c r="AQ28" s="21"/>
      <c r="AR28" s="21">
        <f>SUM(AQ28*D28*E28*F28*G28*$AR$9)</f>
        <v>0</v>
      </c>
      <c r="AS28" s="21">
        <v>5</v>
      </c>
      <c r="AT28" s="21">
        <f>SUM(AS28*D28*E28*F28*G28*$AT$9)</f>
        <v>71520.399999999994</v>
      </c>
      <c r="AU28" s="21">
        <v>145</v>
      </c>
      <c r="AV28" s="21">
        <f>SUM(AU28*D28*E28*F28*G28*$AV$9)</f>
        <v>2074091.5999999999</v>
      </c>
      <c r="AW28" s="29">
        <v>25</v>
      </c>
      <c r="AX28" s="21">
        <f>SUM(AW28*D28*E28*F28*G28*$AX$9)</f>
        <v>357602</v>
      </c>
      <c r="AY28" s="21">
        <v>96</v>
      </c>
      <c r="AZ28" s="21">
        <f>SUM(AY28*D28*E28*F28*G28*$AZ$9)</f>
        <v>1373191.68</v>
      </c>
      <c r="BA28" s="21">
        <v>15</v>
      </c>
      <c r="BB28" s="21">
        <f>SUM(BA28*D28*E28*F28*G28*$BB$9)</f>
        <v>214561.19999999998</v>
      </c>
      <c r="BC28" s="21">
        <v>67</v>
      </c>
      <c r="BD28" s="21">
        <f>BC28*D28*E28*F28*G28*$BD$9</f>
        <v>958373.36</v>
      </c>
      <c r="BE28" s="21">
        <v>27</v>
      </c>
      <c r="BF28" s="21">
        <f>BE28*D28*E28*F28*G28*$BF$9</f>
        <v>386210.16000000003</v>
      </c>
      <c r="BG28" s="21">
        <v>33</v>
      </c>
      <c r="BH28" s="21">
        <f>BG28*D28*E28*F28*G28*$BH$9</f>
        <v>472034.63999999996</v>
      </c>
      <c r="BI28" s="21"/>
      <c r="BJ28" s="21">
        <f>SUM(BI28*D28*E28*F28*G28*$BJ$9)</f>
        <v>0</v>
      </c>
      <c r="BK28" s="21"/>
      <c r="BL28" s="21">
        <f>SUM(BK28*D28*E28*F28*G28*$BL$9)</f>
        <v>0</v>
      </c>
      <c r="BM28" s="21"/>
      <c r="BN28" s="21">
        <f>SUM(BM28*D28*E28*F28*G28*$BN$9)</f>
        <v>0</v>
      </c>
      <c r="BO28" s="21"/>
      <c r="BP28" s="21">
        <f>SUM(BO28*D28*E28*F28*G28*$BP$9)</f>
        <v>0</v>
      </c>
      <c r="BQ28" s="21">
        <v>4</v>
      </c>
      <c r="BR28" s="21">
        <f>SUM(BQ28*D28*E28*F28*G28*$BR$9)</f>
        <v>57216.32</v>
      </c>
      <c r="BS28" s="21"/>
      <c r="BT28" s="21">
        <f>BS28*D28*E28*F28*G28*$BT$9</f>
        <v>0</v>
      </c>
      <c r="BU28" s="21">
        <v>10</v>
      </c>
      <c r="BV28" s="21">
        <f>SUM(BU28*D28*E28*F28*G28*$BV$9)</f>
        <v>143040.79999999999</v>
      </c>
      <c r="BW28" s="21">
        <v>7</v>
      </c>
      <c r="BX28" s="21">
        <f>SUM(BW28*D28*E28*F28*G28*$BX$9)</f>
        <v>100128.55999999998</v>
      </c>
      <c r="BY28" s="21">
        <v>33</v>
      </c>
      <c r="BZ28" s="21">
        <f>SUM(BY28*D28*E28*F28*G28*$BZ$9)</f>
        <v>472034.63999999996</v>
      </c>
      <c r="CA28" s="21">
        <v>11</v>
      </c>
      <c r="CB28" s="21">
        <f>SUM(CA28*D28*E28*F28*G28*$CB$9)</f>
        <v>157344.87999999998</v>
      </c>
      <c r="CC28" s="21">
        <v>31</v>
      </c>
      <c r="CD28" s="21">
        <f>CC28*D28*E28*F28*G28*$CD$9</f>
        <v>443426.48</v>
      </c>
      <c r="CE28" s="21">
        <v>20</v>
      </c>
      <c r="CF28" s="21">
        <f>SUM(CE28*D28*E28*F28*G28*$CF$9)</f>
        <v>286081.59999999998</v>
      </c>
      <c r="CG28" s="21">
        <v>30</v>
      </c>
      <c r="CH28" s="21">
        <f>SUM(CG28*D28*E28*F28*H28*$CH$9)</f>
        <v>514946.88</v>
      </c>
      <c r="CI28" s="21">
        <v>20</v>
      </c>
      <c r="CJ28" s="21">
        <f>SUM(CI28*D28*E28*F28*H28*$CJ$9)</f>
        <v>343297.92</v>
      </c>
      <c r="CK28" s="21"/>
      <c r="CL28" s="21">
        <f>SUM(CK28*D28*E28*F28*H28*$CL$9)</f>
        <v>0</v>
      </c>
      <c r="CM28" s="21">
        <v>9</v>
      </c>
      <c r="CN28" s="21">
        <f>SUM(CM28*D28*E28*F28*H28*$CN$9)</f>
        <v>154484.06400000001</v>
      </c>
      <c r="CO28" s="22"/>
      <c r="CP28" s="21">
        <f>SUM(CO28*D28*E28*F28*H28*$CP$9)</f>
        <v>0</v>
      </c>
      <c r="CQ28" s="21"/>
      <c r="CR28" s="21">
        <f>SUM(CQ28*D28*E28*F28*H28*$CR$9)</f>
        <v>0</v>
      </c>
      <c r="CS28" s="21"/>
      <c r="CT28" s="21">
        <f>SUM(CS28*D28*E28*F28*H28*$CT$9)</f>
        <v>0</v>
      </c>
      <c r="CU28" s="21">
        <v>10</v>
      </c>
      <c r="CV28" s="21">
        <f>SUM(CU28*D28*E28*F28*H28*$CV$9)</f>
        <v>171648.96</v>
      </c>
      <c r="CW28" s="21">
        <v>20</v>
      </c>
      <c r="CX28" s="21">
        <f>SUM(CW28*D28*E28*F28*H28*$CX$9)</f>
        <v>343297.92</v>
      </c>
      <c r="CY28" s="21">
        <v>12</v>
      </c>
      <c r="CZ28" s="21">
        <f>SUM(CY28*D28*E28*F28*H28*$CZ$9)</f>
        <v>205978.75200000001</v>
      </c>
      <c r="DA28" s="21">
        <v>12</v>
      </c>
      <c r="DB28" s="21">
        <f>SUM(DA28*D28*E28*F28*H28*$DB$9)</f>
        <v>205978.75200000001</v>
      </c>
      <c r="DC28" s="21">
        <v>50</v>
      </c>
      <c r="DD28" s="21">
        <f>SUM(DC28*D28*E28*F28*H28*$DD$9)</f>
        <v>858244.79999999993</v>
      </c>
      <c r="DE28" s="21">
        <v>20</v>
      </c>
      <c r="DF28" s="21">
        <f>SUM(DE28*D28*E28*F28*H28*$DF$9)</f>
        <v>343297.92</v>
      </c>
      <c r="DG28" s="21">
        <v>71</v>
      </c>
      <c r="DH28" s="21">
        <f>SUM(DG28*D28*E28*F28*H28*$DH$9)</f>
        <v>1218707.6159999999</v>
      </c>
      <c r="DI28" s="21">
        <v>1</v>
      </c>
      <c r="DJ28" s="21">
        <f>SUM(DI28*D28*E28*F28*H28*$DJ$9)</f>
        <v>17164.896000000001</v>
      </c>
      <c r="DK28" s="21">
        <v>1</v>
      </c>
      <c r="DL28" s="21">
        <f>DK28*D28*E28*F28*H28*$DL$9</f>
        <v>17164.896000000001</v>
      </c>
      <c r="DM28" s="22">
        <v>12</v>
      </c>
      <c r="DN28" s="21">
        <f>SUM(DM28*D28*E28*F28*H28*$DN$9)</f>
        <v>205978.75200000001</v>
      </c>
      <c r="DO28" s="21">
        <v>3</v>
      </c>
      <c r="DP28" s="21">
        <f>SUM(DO28*D28*E28*F28*H28*$DP$9)</f>
        <v>51494.688000000002</v>
      </c>
      <c r="DQ28" s="21">
        <v>1</v>
      </c>
      <c r="DR28" s="21">
        <f>SUM(DQ28*D28*E28*F28*I28*$DR$9)</f>
        <v>22784.356</v>
      </c>
      <c r="DS28" s="23">
        <v>5</v>
      </c>
      <c r="DT28" s="21">
        <f>SUM(DS28*D28*E28*F28*J28*$DT$9)</f>
        <v>131291.01999999999</v>
      </c>
      <c r="DU28" s="21"/>
      <c r="DV28" s="21">
        <f>SUM(DU28*D28*E28*F28*G28*$DV$9)</f>
        <v>0</v>
      </c>
      <c r="DW28" s="21"/>
      <c r="DX28" s="21">
        <f>SUM(DW28*D28*E28*F28*G28*$DX$9)</f>
        <v>0</v>
      </c>
      <c r="DY28" s="21"/>
      <c r="DZ28" s="21">
        <f>SUM(DY28*D28*E28*F28*G28*$DZ$9)</f>
        <v>0</v>
      </c>
      <c r="EA28" s="21"/>
      <c r="EB28" s="21">
        <f>SUM(EA28*D28*E28*F28*G28*$EB$9)</f>
        <v>0</v>
      </c>
      <c r="EC28" s="21"/>
      <c r="ED28" s="21">
        <f>EC28*D28*E28*F28*G28*$ED$9</f>
        <v>0</v>
      </c>
      <c r="EE28" s="22"/>
      <c r="EF28" s="21">
        <f>EE28*D28*E28*F28*G28*$EF$9</f>
        <v>0</v>
      </c>
      <c r="EG28" s="24">
        <f t="shared" si="4"/>
        <v>896</v>
      </c>
      <c r="EH28" s="24">
        <f t="shared" si="4"/>
        <v>13671430.976</v>
      </c>
    </row>
    <row r="29" spans="1:138" s="31" customFormat="1" x14ac:dyDescent="0.25">
      <c r="A29" s="59">
        <v>5</v>
      </c>
      <c r="B29" s="67"/>
      <c r="C29" s="60" t="s">
        <v>173</v>
      </c>
      <c r="D29" s="40">
        <v>11480</v>
      </c>
      <c r="E29" s="49">
        <v>1.17</v>
      </c>
      <c r="F29" s="15">
        <v>1</v>
      </c>
      <c r="G29" s="40">
        <v>1.4</v>
      </c>
      <c r="H29" s="40">
        <v>1.68</v>
      </c>
      <c r="I29" s="40">
        <v>2.23</v>
      </c>
      <c r="J29" s="40">
        <v>2.57</v>
      </c>
      <c r="K29" s="16">
        <f>K30+K31</f>
        <v>80</v>
      </c>
      <c r="L29" s="16">
        <f t="shared" ref="L29:DJ29" si="125">SUM(L30:L31)</f>
        <v>1411121.5999999999</v>
      </c>
      <c r="M29" s="16">
        <f t="shared" ref="M29" si="126">M30+M31</f>
        <v>0</v>
      </c>
      <c r="N29" s="16">
        <f>SUM(N30:N31)</f>
        <v>0</v>
      </c>
      <c r="O29" s="33">
        <f t="shared" ref="O29" si="127">O30+O31</f>
        <v>0</v>
      </c>
      <c r="P29" s="16">
        <f>SUM(P30:P31)</f>
        <v>0</v>
      </c>
      <c r="Q29" s="62">
        <f t="shared" ref="Q29" si="128">Q30+Q31</f>
        <v>0</v>
      </c>
      <c r="R29" s="62">
        <f>SUM(R30:R31)</f>
        <v>0</v>
      </c>
      <c r="S29" s="16">
        <f t="shared" ref="S29" si="129">S30+S31</f>
        <v>0</v>
      </c>
      <c r="T29" s="16">
        <f>SUM(T30:T31)</f>
        <v>0</v>
      </c>
      <c r="U29" s="16">
        <f t="shared" ref="U29" si="130">U30+U31</f>
        <v>0</v>
      </c>
      <c r="V29" s="16">
        <f t="shared" si="125"/>
        <v>0</v>
      </c>
      <c r="W29" s="16">
        <f t="shared" ref="W29" si="131">W30+W31</f>
        <v>0</v>
      </c>
      <c r="X29" s="16">
        <f t="shared" si="125"/>
        <v>0</v>
      </c>
      <c r="Y29" s="16">
        <f t="shared" ref="Y29" si="132">Y30+Y31</f>
        <v>4</v>
      </c>
      <c r="Z29" s="16">
        <f t="shared" si="125"/>
        <v>82610.080000000002</v>
      </c>
      <c r="AA29" s="16">
        <f t="shared" ref="AA29" si="133">AA30+AA31</f>
        <v>0</v>
      </c>
      <c r="AB29" s="16">
        <f t="shared" si="125"/>
        <v>0</v>
      </c>
      <c r="AC29" s="33">
        <f t="shared" ref="AC29" si="134">AC30+AC31</f>
        <v>0</v>
      </c>
      <c r="AD29" s="16">
        <f t="shared" si="125"/>
        <v>0</v>
      </c>
      <c r="AE29" s="62">
        <f t="shared" ref="AE29" si="135">AE30+AE31</f>
        <v>0</v>
      </c>
      <c r="AF29" s="62">
        <f t="shared" si="125"/>
        <v>0</v>
      </c>
      <c r="AG29" s="16">
        <f t="shared" ref="AG29" si="136">AG30+AG31</f>
        <v>0</v>
      </c>
      <c r="AH29" s="16">
        <f t="shared" si="125"/>
        <v>0</v>
      </c>
      <c r="AI29" s="16">
        <f t="shared" ref="AI29" si="137">AI30+AI31</f>
        <v>0</v>
      </c>
      <c r="AJ29" s="16">
        <f>SUM(AJ30:AJ31)</f>
        <v>0</v>
      </c>
      <c r="AK29" s="16">
        <f>SUM(AK30:AK31)</f>
        <v>0</v>
      </c>
      <c r="AL29" s="16">
        <f>SUM(AL30:AL31)</f>
        <v>0</v>
      </c>
      <c r="AM29" s="16">
        <f t="shared" ref="AM29" si="138">AM30+AM31</f>
        <v>0</v>
      </c>
      <c r="AN29" s="16">
        <f t="shared" si="125"/>
        <v>0</v>
      </c>
      <c r="AO29" s="16">
        <f t="shared" ref="AO29" si="139">AO30+AO31</f>
        <v>0</v>
      </c>
      <c r="AP29" s="16">
        <f t="shared" si="125"/>
        <v>0</v>
      </c>
      <c r="AQ29" s="16">
        <f t="shared" ref="AQ29" si="140">AQ30+AQ31</f>
        <v>0</v>
      </c>
      <c r="AR29" s="16">
        <f t="shared" si="125"/>
        <v>0</v>
      </c>
      <c r="AS29" s="16">
        <f t="shared" ref="AS29" si="141">AS30+AS31</f>
        <v>0</v>
      </c>
      <c r="AT29" s="16">
        <f>SUM(AT30:AT31)</f>
        <v>0</v>
      </c>
      <c r="AU29" s="16">
        <f t="shared" ref="AU29" si="142">AU30+AU31</f>
        <v>0</v>
      </c>
      <c r="AV29" s="16">
        <f>SUM(AV30:AV31)</f>
        <v>0</v>
      </c>
      <c r="AW29" s="16">
        <f t="shared" ref="AW29" si="143">AW30+AW31</f>
        <v>0</v>
      </c>
      <c r="AX29" s="16">
        <f>SUM(AX30:AX31)</f>
        <v>0</v>
      </c>
      <c r="AY29" s="16">
        <f t="shared" ref="AY29" si="144">AY30+AY31</f>
        <v>0</v>
      </c>
      <c r="AZ29" s="16">
        <f>SUM(AZ30:AZ31)</f>
        <v>0</v>
      </c>
      <c r="BA29" s="16">
        <f t="shared" ref="BA29" si="145">BA30+BA31</f>
        <v>8</v>
      </c>
      <c r="BB29" s="16">
        <f>SUM(BB30:BB31)</f>
        <v>117004.16</v>
      </c>
      <c r="BC29" s="16">
        <f t="shared" ref="BC29" si="146">BC30+BC31</f>
        <v>0</v>
      </c>
      <c r="BD29" s="16">
        <f>SUM(BD30:BD31)</f>
        <v>0</v>
      </c>
      <c r="BE29" s="16">
        <f t="shared" ref="BE29" si="147">BE30+BE31</f>
        <v>0</v>
      </c>
      <c r="BF29" s="16">
        <f>SUM(BF30:BF31)</f>
        <v>0</v>
      </c>
      <c r="BG29" s="16">
        <f t="shared" ref="BG29" si="148">BG30+BG31</f>
        <v>0</v>
      </c>
      <c r="BH29" s="16">
        <f>SUM(BH30:BH31)</f>
        <v>0</v>
      </c>
      <c r="BI29" s="16">
        <f t="shared" ref="BI29" si="149">BI30+BI31</f>
        <v>0</v>
      </c>
      <c r="BJ29" s="16">
        <f>SUM(BJ30:BJ31)</f>
        <v>0</v>
      </c>
      <c r="BK29" s="16">
        <f t="shared" ref="BK29" si="150">BK30+BK31</f>
        <v>15</v>
      </c>
      <c r="BL29" s="16">
        <f>SUM(BL30:BL31)</f>
        <v>219382.8</v>
      </c>
      <c r="BM29" s="16">
        <f t="shared" ref="BM29" si="151">BM30+BM31</f>
        <v>0</v>
      </c>
      <c r="BN29" s="16">
        <f>SUM(BN30:BN31)</f>
        <v>0</v>
      </c>
      <c r="BO29" s="16">
        <f t="shared" ref="BO29" si="152">BO30+BO31</f>
        <v>0</v>
      </c>
      <c r="BP29" s="16">
        <f>SUM(BP30:BP31)</f>
        <v>0</v>
      </c>
      <c r="BQ29" s="16">
        <f>BQ30+BQ31</f>
        <v>0</v>
      </c>
      <c r="BR29" s="16">
        <f>SUM(BR30:BR31)</f>
        <v>0</v>
      </c>
      <c r="BS29" s="16">
        <f t="shared" ref="BS29" si="153">BS30+BS31</f>
        <v>0</v>
      </c>
      <c r="BT29" s="16">
        <f>SUM(BT30:BT31)</f>
        <v>0</v>
      </c>
      <c r="BU29" s="16">
        <f t="shared" ref="BU29" si="154">BU30+BU31</f>
        <v>0</v>
      </c>
      <c r="BV29" s="16">
        <f>SUM(BV30:BV31)</f>
        <v>0</v>
      </c>
      <c r="BW29" s="16">
        <f t="shared" ref="BW29" si="155">BW30+BW31</f>
        <v>0</v>
      </c>
      <c r="BX29" s="16">
        <f>SUM(BX30:BX31)</f>
        <v>0</v>
      </c>
      <c r="BY29" s="16">
        <f t="shared" ref="BY29" si="156">BY30+BY31</f>
        <v>0</v>
      </c>
      <c r="BZ29" s="16">
        <f>SUM(BZ30:BZ31)</f>
        <v>0</v>
      </c>
      <c r="CA29" s="16">
        <f t="shared" ref="CA29" si="157">CA30+CA31</f>
        <v>0</v>
      </c>
      <c r="CB29" s="16">
        <f>SUM(CB30:CB31)</f>
        <v>0</v>
      </c>
      <c r="CC29" s="16">
        <f t="shared" ref="CC29" si="158">CC30+CC31</f>
        <v>7</v>
      </c>
      <c r="CD29" s="16">
        <f>SUM(CD30:CD31)</f>
        <v>102378.64</v>
      </c>
      <c r="CE29" s="16">
        <f t="shared" ref="CE29" si="159">CE30+CE31</f>
        <v>0</v>
      </c>
      <c r="CF29" s="16">
        <f>SUM(CF30:CF31)</f>
        <v>0</v>
      </c>
      <c r="CG29" s="16">
        <f t="shared" ref="CG29" si="160">CG30+CG31</f>
        <v>3</v>
      </c>
      <c r="CH29" s="16">
        <f t="shared" si="125"/>
        <v>52651.872000000003</v>
      </c>
      <c r="CI29" s="16">
        <f t="shared" ref="CI29" si="161">CI30+CI31</f>
        <v>1</v>
      </c>
      <c r="CJ29" s="16">
        <f>SUM(CJ30:CJ31)</f>
        <v>17550.624</v>
      </c>
      <c r="CK29" s="16">
        <f t="shared" ref="CK29" si="162">CK30+CK31</f>
        <v>0</v>
      </c>
      <c r="CL29" s="16">
        <f>SUM(CL30:CL31)</f>
        <v>0</v>
      </c>
      <c r="CM29" s="16">
        <f t="shared" ref="CM29" si="163">CM30+CM31</f>
        <v>11</v>
      </c>
      <c r="CN29" s="16">
        <f t="shared" si="125"/>
        <v>193056.864</v>
      </c>
      <c r="CO29" s="33">
        <f t="shared" ref="CO29" si="164">CO30+CO31</f>
        <v>0</v>
      </c>
      <c r="CP29" s="16">
        <f>SUM(CP30:CP31)</f>
        <v>0</v>
      </c>
      <c r="CQ29" s="16">
        <f t="shared" ref="CQ29" si="165">CQ30+CQ31</f>
        <v>0</v>
      </c>
      <c r="CR29" s="16">
        <f t="shared" si="125"/>
        <v>0</v>
      </c>
      <c r="CS29" s="16">
        <f t="shared" ref="CS29" si="166">CS30+CS31</f>
        <v>0</v>
      </c>
      <c r="CT29" s="16">
        <f>SUM(CT30:CT31)</f>
        <v>0</v>
      </c>
      <c r="CU29" s="16">
        <f t="shared" ref="CU29" si="167">CU30+CU31</f>
        <v>0</v>
      </c>
      <c r="CV29" s="16">
        <f>SUM(CV30:CV31)</f>
        <v>0</v>
      </c>
      <c r="CW29" s="16">
        <f t="shared" ref="CW29" si="168">CW30+CW31</f>
        <v>15</v>
      </c>
      <c r="CX29" s="16">
        <f t="shared" si="125"/>
        <v>263259.36</v>
      </c>
      <c r="CY29" s="16">
        <f t="shared" ref="CY29" si="169">CY30+CY31</f>
        <v>1</v>
      </c>
      <c r="CZ29" s="16">
        <f t="shared" si="125"/>
        <v>17550.624</v>
      </c>
      <c r="DA29" s="16">
        <f t="shared" ref="DA29" si="170">DA30+DA31</f>
        <v>0</v>
      </c>
      <c r="DB29" s="16">
        <f t="shared" si="125"/>
        <v>0</v>
      </c>
      <c r="DC29" s="16">
        <f t="shared" ref="DC29" si="171">DC30+DC31</f>
        <v>1</v>
      </c>
      <c r="DD29" s="16">
        <f t="shared" si="125"/>
        <v>17550.624</v>
      </c>
      <c r="DE29" s="16">
        <f t="shared" ref="DE29" si="172">DE30+DE31</f>
        <v>0</v>
      </c>
      <c r="DF29" s="16">
        <f t="shared" si="125"/>
        <v>0</v>
      </c>
      <c r="DG29" s="16">
        <f t="shared" ref="DG29" si="173">DG30+DG31</f>
        <v>0</v>
      </c>
      <c r="DH29" s="16">
        <f t="shared" si="125"/>
        <v>0</v>
      </c>
      <c r="DI29" s="16">
        <f t="shared" ref="DI29" si="174">DI30+DI31</f>
        <v>0</v>
      </c>
      <c r="DJ29" s="16">
        <f t="shared" si="125"/>
        <v>0</v>
      </c>
      <c r="DK29" s="16">
        <f t="shared" ref="DK29" si="175">DK30+DK31</f>
        <v>0</v>
      </c>
      <c r="DL29" s="16">
        <f t="shared" ref="DL29:DT29" si="176">SUM(DL30:DL31)</f>
        <v>0</v>
      </c>
      <c r="DM29" s="33">
        <f t="shared" ref="DM29" si="177">DM30+DM31</f>
        <v>0</v>
      </c>
      <c r="DN29" s="16">
        <f t="shared" si="176"/>
        <v>0</v>
      </c>
      <c r="DO29" s="16">
        <f t="shared" ref="DO29" si="178">DO30+DO31</f>
        <v>0</v>
      </c>
      <c r="DP29" s="16">
        <f t="shared" si="176"/>
        <v>0</v>
      </c>
      <c r="DQ29" s="16">
        <f t="shared" ref="DQ29" si="179">DQ30+DQ31</f>
        <v>1</v>
      </c>
      <c r="DR29" s="16">
        <f t="shared" si="176"/>
        <v>23296.364000000001</v>
      </c>
      <c r="DS29" s="16">
        <f t="shared" ref="DS29" si="180">DS30+DS31</f>
        <v>1</v>
      </c>
      <c r="DT29" s="16">
        <f t="shared" si="176"/>
        <v>26848.276000000002</v>
      </c>
      <c r="DU29" s="16">
        <f>SUM(DU30:DU31)</f>
        <v>0</v>
      </c>
      <c r="DV29" s="16">
        <f>SUM(DV30:DV31)</f>
        <v>0</v>
      </c>
      <c r="DW29" s="16">
        <f>DW30+DW31</f>
        <v>0</v>
      </c>
      <c r="DX29" s="16">
        <f>SUM(DX30:DX31)</f>
        <v>0</v>
      </c>
      <c r="DY29" s="16">
        <f t="shared" ref="DY29" si="181">DY30+DY31</f>
        <v>0</v>
      </c>
      <c r="DZ29" s="16">
        <f>SUM(DZ30:DZ31)</f>
        <v>0</v>
      </c>
      <c r="EA29" s="16">
        <f t="shared" ref="EA29" si="182">EA30+EA31</f>
        <v>0</v>
      </c>
      <c r="EB29" s="16">
        <f>SUM(EB30:EB31)</f>
        <v>0</v>
      </c>
      <c r="EC29" s="16">
        <f t="shared" ref="EC29:EH29" si="183">EC30+EC31</f>
        <v>0</v>
      </c>
      <c r="ED29" s="16">
        <f t="shared" si="183"/>
        <v>0</v>
      </c>
      <c r="EE29" s="16">
        <f t="shared" si="183"/>
        <v>0</v>
      </c>
      <c r="EF29" s="16">
        <f t="shared" si="183"/>
        <v>0</v>
      </c>
      <c r="EG29" s="16">
        <f t="shared" si="183"/>
        <v>148</v>
      </c>
      <c r="EH29" s="16">
        <f t="shared" si="183"/>
        <v>2544261.8880000003</v>
      </c>
    </row>
    <row r="30" spans="1:138" x14ac:dyDescent="0.25">
      <c r="A30" s="17"/>
      <c r="B30" s="18">
        <v>10</v>
      </c>
      <c r="C30" s="39" t="s">
        <v>174</v>
      </c>
      <c r="D30" s="40">
        <v>11480</v>
      </c>
      <c r="E30" s="19">
        <v>0.91</v>
      </c>
      <c r="F30" s="28">
        <v>1</v>
      </c>
      <c r="G30" s="40">
        <v>1.4</v>
      </c>
      <c r="H30" s="40">
        <v>1.68</v>
      </c>
      <c r="I30" s="40">
        <v>2.23</v>
      </c>
      <c r="J30" s="40">
        <v>2.57</v>
      </c>
      <c r="K30" s="21">
        <v>70</v>
      </c>
      <c r="L30" s="21">
        <f>K30*D30*E30*F30*G30*$L$9</f>
        <v>1023786.3999999999</v>
      </c>
      <c r="M30" s="21"/>
      <c r="N30" s="21">
        <f>M30*D30*E30*F30*G30*$N$9</f>
        <v>0</v>
      </c>
      <c r="O30" s="22">
        <v>0</v>
      </c>
      <c r="P30" s="21">
        <f>O30*D30*E30*F30*G30*$P$9</f>
        <v>0</v>
      </c>
      <c r="Q30" s="21">
        <v>0</v>
      </c>
      <c r="R30" s="21">
        <f>SUM(Q30*D30*E30*F30*G30*$R$9)</f>
        <v>0</v>
      </c>
      <c r="S30" s="21"/>
      <c r="T30" s="21">
        <f>SUM(S30*D30*E30*F30*G30*$T$9)</f>
        <v>0</v>
      </c>
      <c r="U30" s="21"/>
      <c r="V30" s="21">
        <f>SUM(U30*D30*E30*F30*G30*$V$9)</f>
        <v>0</v>
      </c>
      <c r="W30" s="21">
        <v>0</v>
      </c>
      <c r="X30" s="21">
        <f>SUM(W30*D30*E30*F30*G30*$X$9)</f>
        <v>0</v>
      </c>
      <c r="Y30" s="21">
        <v>3</v>
      </c>
      <c r="Z30" s="21">
        <f>SUM(Y30*D30*E30*F30*G30*$Z$9)</f>
        <v>43876.56</v>
      </c>
      <c r="AA30" s="21"/>
      <c r="AB30" s="21">
        <f>SUM(AA30*D30*E30*F30*H30*$AB$9)</f>
        <v>0</v>
      </c>
      <c r="AC30" s="22">
        <v>0</v>
      </c>
      <c r="AD30" s="21">
        <f>SUM(AC30*D30*E30*F30*H30*$AD$9)</f>
        <v>0</v>
      </c>
      <c r="AE30" s="21"/>
      <c r="AF30" s="21">
        <f>SUM(AE30*D30*E30*F30*G30*$AF$9)</f>
        <v>0</v>
      </c>
      <c r="AG30" s="21"/>
      <c r="AH30" s="21">
        <f>SUM(AG30*D30*E30*F30*G30*$AH$9)</f>
        <v>0</v>
      </c>
      <c r="AI30" s="21">
        <v>0</v>
      </c>
      <c r="AJ30" s="21">
        <f>SUM(AI30*D30*E30*F30*G30*$AJ$9)</f>
        <v>0</v>
      </c>
      <c r="AK30" s="21"/>
      <c r="AL30" s="21">
        <f>SUM(AK30*D30*E30*F30*G30*$AL$9)</f>
        <v>0</v>
      </c>
      <c r="AM30" s="21">
        <v>0</v>
      </c>
      <c r="AN30" s="21">
        <f>SUM(D30*E30*F30*G30*AM30*$AN$9)</f>
        <v>0</v>
      </c>
      <c r="AO30" s="21"/>
      <c r="AP30" s="21">
        <f>SUM(AO30*D30*E30*F30*G30*$AP$9)</f>
        <v>0</v>
      </c>
      <c r="AQ30" s="21"/>
      <c r="AR30" s="21">
        <f>SUM(AQ30*D30*E30*F30*G30*$AR$9)</f>
        <v>0</v>
      </c>
      <c r="AS30" s="21">
        <v>0</v>
      </c>
      <c r="AT30" s="21">
        <f>SUM(AS30*D30*E30*F30*G30*$AT$9)</f>
        <v>0</v>
      </c>
      <c r="AU30" s="21"/>
      <c r="AV30" s="21">
        <f>SUM(AU30*D30*E30*F30*G30*$AV$9)</f>
        <v>0</v>
      </c>
      <c r="AW30" s="30"/>
      <c r="AX30" s="21">
        <f>SUM(AW30*D30*E30*F30*G30*$AX$9)</f>
        <v>0</v>
      </c>
      <c r="AY30" s="21"/>
      <c r="AZ30" s="21">
        <f>SUM(AY30*D30*E30*F30*G30*$AZ$9)</f>
        <v>0</v>
      </c>
      <c r="BA30" s="21">
        <v>8</v>
      </c>
      <c r="BB30" s="21">
        <f>SUM(BA30*D30*E30*F30*G30*$BB$9)</f>
        <v>117004.16</v>
      </c>
      <c r="BC30" s="21"/>
      <c r="BD30" s="21">
        <f>BC30*D30*E30*F30*G30*$BD$9</f>
        <v>0</v>
      </c>
      <c r="BE30" s="21"/>
      <c r="BF30" s="21">
        <f>BE30*D30*E30*F30*G30*$BF$9</f>
        <v>0</v>
      </c>
      <c r="BG30" s="21"/>
      <c r="BH30" s="21">
        <f>BG30*D30*E30*F30*G30*$BH$9</f>
        <v>0</v>
      </c>
      <c r="BI30" s="21"/>
      <c r="BJ30" s="21">
        <f>SUM(BI30*D30*E30*F30*G30*$BJ$9)</f>
        <v>0</v>
      </c>
      <c r="BK30" s="21">
        <v>15</v>
      </c>
      <c r="BL30" s="21">
        <f>SUM(BK30*D30*E30*F30*G30*$BL$9)</f>
        <v>219382.8</v>
      </c>
      <c r="BM30" s="21"/>
      <c r="BN30" s="21">
        <f>SUM(BM30*D30*E30*F30*G30*$BN$9)</f>
        <v>0</v>
      </c>
      <c r="BO30" s="21"/>
      <c r="BP30" s="21">
        <f>SUM(BO30*D30*E30*F30*G30*$BP$9)</f>
        <v>0</v>
      </c>
      <c r="BQ30" s="21"/>
      <c r="BR30" s="21">
        <f>SUM(BQ30*D30*E30*F30*G30*$BR$9)</f>
        <v>0</v>
      </c>
      <c r="BS30" s="21"/>
      <c r="BT30" s="21">
        <f>BS30*D30*E30*F30*G30*$BT$9</f>
        <v>0</v>
      </c>
      <c r="BU30" s="21"/>
      <c r="BV30" s="21">
        <f>SUM(BU30*D30*E30*F30*G30*$BV$9)</f>
        <v>0</v>
      </c>
      <c r="BW30" s="21">
        <v>0</v>
      </c>
      <c r="BX30" s="21">
        <f>SUM(BW30*D30*E30*F30*G30*$BX$9)</f>
        <v>0</v>
      </c>
      <c r="BY30" s="21">
        <v>0</v>
      </c>
      <c r="BZ30" s="21">
        <f>SUM(BY30*D30*E30*F30*G30*$BZ$9)</f>
        <v>0</v>
      </c>
      <c r="CA30" s="21">
        <v>0</v>
      </c>
      <c r="CB30" s="21">
        <f>SUM(CA30*D30*E30*F30*G30*$CB$9)</f>
        <v>0</v>
      </c>
      <c r="CC30" s="21">
        <v>7</v>
      </c>
      <c r="CD30" s="21">
        <f>CC30*D30*E30*F30*G30*$CD$9</f>
        <v>102378.64</v>
      </c>
      <c r="CE30" s="21"/>
      <c r="CF30" s="21">
        <f>SUM(CE30*D30*E30*F30*G30*$CF$9)</f>
        <v>0</v>
      </c>
      <c r="CG30" s="21">
        <v>3</v>
      </c>
      <c r="CH30" s="21">
        <f>SUM(CG30*D30*E30*F30*H30*$CH$9)</f>
        <v>52651.872000000003</v>
      </c>
      <c r="CI30" s="21">
        <v>1</v>
      </c>
      <c r="CJ30" s="21">
        <f>SUM(CI30*D30*E30*F30*H30*$CJ$9)</f>
        <v>17550.624</v>
      </c>
      <c r="CK30" s="21">
        <v>0</v>
      </c>
      <c r="CL30" s="21">
        <f>SUM(CK30*D30*E30*F30*H30*$CL$9)</f>
        <v>0</v>
      </c>
      <c r="CM30" s="21">
        <v>11</v>
      </c>
      <c r="CN30" s="21">
        <f>SUM(CM30*D30*E30*F30*H30*$CN$9)</f>
        <v>193056.864</v>
      </c>
      <c r="CO30" s="22">
        <v>0</v>
      </c>
      <c r="CP30" s="21">
        <f>SUM(CO30*D30*E30*F30*H30*$CP$9)</f>
        <v>0</v>
      </c>
      <c r="CQ30" s="21"/>
      <c r="CR30" s="21">
        <f>SUM(CQ30*D30*E30*F30*H30*$CR$9)</f>
        <v>0</v>
      </c>
      <c r="CS30" s="21"/>
      <c r="CT30" s="21">
        <f>SUM(CS30*D30*E30*F30*H30*$CT$9)</f>
        <v>0</v>
      </c>
      <c r="CU30" s="21"/>
      <c r="CV30" s="21">
        <f>SUM(CU30*D30*E30*F30*H30*$CV$9)</f>
        <v>0</v>
      </c>
      <c r="CW30" s="21">
        <v>15</v>
      </c>
      <c r="CX30" s="21">
        <f>SUM(CW30*D30*E30*F30*H30*$CX$9)</f>
        <v>263259.36</v>
      </c>
      <c r="CY30" s="21">
        <v>1</v>
      </c>
      <c r="CZ30" s="21">
        <f>SUM(CY30*D30*E30*F30*H30*$CZ$9)</f>
        <v>17550.624</v>
      </c>
      <c r="DA30" s="21"/>
      <c r="DB30" s="21">
        <f>SUM(DA30*D30*E30*F30*H30*$DB$9)</f>
        <v>0</v>
      </c>
      <c r="DC30" s="21">
        <v>1</v>
      </c>
      <c r="DD30" s="21">
        <f>SUM(DC30*D30*E30*F30*H30*$DD$9)</f>
        <v>17550.624</v>
      </c>
      <c r="DE30" s="21"/>
      <c r="DF30" s="21">
        <f>SUM(DE30*D30*E30*F30*H30*$DF$9)</f>
        <v>0</v>
      </c>
      <c r="DG30" s="21"/>
      <c r="DH30" s="21">
        <f>SUM(DG30*D30*E30*F30*H30*$DH$9)</f>
        <v>0</v>
      </c>
      <c r="DI30" s="21"/>
      <c r="DJ30" s="21">
        <f>SUM(DI30*D30*E30*F30*H30*$DJ$9)</f>
        <v>0</v>
      </c>
      <c r="DK30" s="21"/>
      <c r="DL30" s="21">
        <f>DK30*D30*E30*F30*H30*$DL$9</f>
        <v>0</v>
      </c>
      <c r="DM30" s="22"/>
      <c r="DN30" s="21">
        <f>SUM(DM30*D30*E30*F30*H30*$DN$9)</f>
        <v>0</v>
      </c>
      <c r="DO30" s="21"/>
      <c r="DP30" s="21">
        <f>SUM(DO30*D30*E30*F30*H30*$DP$9)</f>
        <v>0</v>
      </c>
      <c r="DQ30" s="21">
        <v>1</v>
      </c>
      <c r="DR30" s="21">
        <f>SUM(DQ30*D30*E30*F30*I30*$DR$9)</f>
        <v>23296.364000000001</v>
      </c>
      <c r="DS30" s="23">
        <v>1</v>
      </c>
      <c r="DT30" s="21">
        <f>SUM(DS30*D30*E30*F30*J30*$DT$9)</f>
        <v>26848.276000000002</v>
      </c>
      <c r="DU30" s="21"/>
      <c r="DV30" s="21">
        <f>SUM(DU30*D30*E30*F30*G30*$DV$9)</f>
        <v>0</v>
      </c>
      <c r="DW30" s="21"/>
      <c r="DX30" s="21">
        <f>SUM(DW30*D30*E30*F30*G30*$DX$9)</f>
        <v>0</v>
      </c>
      <c r="DY30" s="21"/>
      <c r="DZ30" s="21">
        <f>SUM(DY30*D30*E30*F30*G30*$DZ$9)</f>
        <v>0</v>
      </c>
      <c r="EA30" s="21"/>
      <c r="EB30" s="21">
        <f>SUM(EA30*D30*E30*F30*G30*$EB$9)</f>
        <v>0</v>
      </c>
      <c r="EC30" s="21"/>
      <c r="ED30" s="21">
        <f>EC30*D30*E30*F30*G30*$ED$9</f>
        <v>0</v>
      </c>
      <c r="EE30" s="22"/>
      <c r="EF30" s="21">
        <f>EE30*D30*E30*F30*G30*$EF$9</f>
        <v>0</v>
      </c>
      <c r="EG30" s="24">
        <f t="shared" si="4"/>
        <v>137</v>
      </c>
      <c r="EH30" s="24">
        <f t="shared" si="4"/>
        <v>2118193.1680000001</v>
      </c>
    </row>
    <row r="31" spans="1:138" s="31" customFormat="1" x14ac:dyDescent="0.25">
      <c r="A31" s="17"/>
      <c r="B31" s="18">
        <v>11</v>
      </c>
      <c r="C31" s="39" t="s">
        <v>175</v>
      </c>
      <c r="D31" s="40">
        <v>11480</v>
      </c>
      <c r="E31" s="19">
        <v>2.41</v>
      </c>
      <c r="F31" s="28">
        <v>1</v>
      </c>
      <c r="G31" s="40">
        <v>1.4</v>
      </c>
      <c r="H31" s="40">
        <v>1.68</v>
      </c>
      <c r="I31" s="40">
        <v>2.23</v>
      </c>
      <c r="J31" s="40">
        <v>2.57</v>
      </c>
      <c r="K31" s="21">
        <v>10</v>
      </c>
      <c r="L31" s="21">
        <f>K31*D31*E31*F31*G31*$L$9</f>
        <v>387335.19999999995</v>
      </c>
      <c r="M31" s="21"/>
      <c r="N31" s="21">
        <f>M31*D31*E31*F31*G31*$N$9</f>
        <v>0</v>
      </c>
      <c r="O31" s="22"/>
      <c r="P31" s="21">
        <f>O31*D31*E31*F31*G31*$P$9</f>
        <v>0</v>
      </c>
      <c r="Q31" s="21"/>
      <c r="R31" s="21">
        <f>SUM(Q31*D31*E31*F31*G31*$R$9)</f>
        <v>0</v>
      </c>
      <c r="S31" s="21"/>
      <c r="T31" s="21">
        <f>SUM(S31*D31*E31*F31*G31*$T$9)</f>
        <v>0</v>
      </c>
      <c r="U31" s="21"/>
      <c r="V31" s="21">
        <f>SUM(U31*D31*E31*F31*G31*$V$9)</f>
        <v>0</v>
      </c>
      <c r="W31" s="21"/>
      <c r="X31" s="21">
        <f>SUM(W31*D31*E31*F31*G31*$X$9)</f>
        <v>0</v>
      </c>
      <c r="Y31" s="21">
        <v>1</v>
      </c>
      <c r="Z31" s="21">
        <f>SUM(Y31*D31*E31*F31*G31*$Z$9)</f>
        <v>38733.520000000004</v>
      </c>
      <c r="AA31" s="21"/>
      <c r="AB31" s="21">
        <f>SUM(AA31*D31*E31*F31*H31*$AB$9)</f>
        <v>0</v>
      </c>
      <c r="AC31" s="22"/>
      <c r="AD31" s="21">
        <f>SUM(AC31*D31*E31*F31*H31*$AD$9)</f>
        <v>0</v>
      </c>
      <c r="AE31" s="21"/>
      <c r="AF31" s="21">
        <f>SUM(AE31*D31*E31*F31*G31*$AF$9)</f>
        <v>0</v>
      </c>
      <c r="AG31" s="21"/>
      <c r="AH31" s="21">
        <f>SUM(AG31*D31*E31*F31*G31*$AH$9)</f>
        <v>0</v>
      </c>
      <c r="AI31" s="21"/>
      <c r="AJ31" s="21">
        <f>SUM(AI31*D31*E31*F31*G31*$AJ$9)</f>
        <v>0</v>
      </c>
      <c r="AK31" s="16"/>
      <c r="AL31" s="21">
        <f>SUM(AK31*D31*E31*F31*G31*$AL$9)</f>
        <v>0</v>
      </c>
      <c r="AM31" s="21"/>
      <c r="AN31" s="21">
        <f>SUM(D31*E31*F31*G31*AM31*$AN$9)</f>
        <v>0</v>
      </c>
      <c r="AO31" s="21"/>
      <c r="AP31" s="21">
        <f>SUM(AO31*D31*E31*F31*G31*$AP$9)</f>
        <v>0</v>
      </c>
      <c r="AQ31" s="21"/>
      <c r="AR31" s="21">
        <f>SUM(AQ31*D31*E31*F31*G31*$AR$9)</f>
        <v>0</v>
      </c>
      <c r="AS31" s="21"/>
      <c r="AT31" s="21">
        <f>SUM(AS31*D31*E31*F31*G31*$AT$9)</f>
        <v>0</v>
      </c>
      <c r="AU31" s="21"/>
      <c r="AV31" s="21">
        <f>SUM(AU31*D31*E31*F31*G31*$AV$9)</f>
        <v>0</v>
      </c>
      <c r="AW31" s="30"/>
      <c r="AX31" s="21">
        <f>SUM(AW31*D31*E31*F31*G31*$AX$9)</f>
        <v>0</v>
      </c>
      <c r="AY31" s="21"/>
      <c r="AZ31" s="21">
        <f>SUM(AY31*D31*E31*F31*G31*$AZ$9)</f>
        <v>0</v>
      </c>
      <c r="BA31" s="21"/>
      <c r="BB31" s="21">
        <f>SUM(BA31*D31*E31*F31*G31*$BB$9)</f>
        <v>0</v>
      </c>
      <c r="BC31" s="21"/>
      <c r="BD31" s="21">
        <f>BC31*D31*E31*F31*G31*$BD$9</f>
        <v>0</v>
      </c>
      <c r="BE31" s="21"/>
      <c r="BF31" s="21">
        <f>BE31*D31*E31*F31*G31*$BF$9</f>
        <v>0</v>
      </c>
      <c r="BG31" s="21"/>
      <c r="BH31" s="21">
        <f>BG31*D31*E31*F31*G31*$BH$9</f>
        <v>0</v>
      </c>
      <c r="BI31" s="21"/>
      <c r="BJ31" s="21">
        <f>SUM(BI31*D31*E31*F31*G31*$BJ$9)</f>
        <v>0</v>
      </c>
      <c r="BK31" s="21"/>
      <c r="BL31" s="21">
        <f>SUM(BK31*D31*E31*F31*G31*$BL$9)</f>
        <v>0</v>
      </c>
      <c r="BM31" s="21"/>
      <c r="BN31" s="21">
        <f>SUM(BM31*D31*E31*F31*G31*$BN$9)</f>
        <v>0</v>
      </c>
      <c r="BO31" s="21"/>
      <c r="BP31" s="21">
        <f>SUM(BO31*D31*E31*F31*G31*$BP$9)</f>
        <v>0</v>
      </c>
      <c r="BQ31" s="21"/>
      <c r="BR31" s="21">
        <f>SUM(BQ31*D31*E31*F31*G31*$BR$9)</f>
        <v>0</v>
      </c>
      <c r="BS31" s="21"/>
      <c r="BT31" s="21">
        <f>BS31*D31*E31*F31*G31*$BT$9</f>
        <v>0</v>
      </c>
      <c r="BU31" s="21"/>
      <c r="BV31" s="21">
        <f>SUM(BU31*D31*E31*F31*G31*$BV$9)</f>
        <v>0</v>
      </c>
      <c r="BW31" s="21"/>
      <c r="BX31" s="21">
        <f>SUM(BW31*D31*E31*F31*G31*$BX$9)</f>
        <v>0</v>
      </c>
      <c r="BY31" s="21"/>
      <c r="BZ31" s="21">
        <f>SUM(BY31*D31*E31*F31*G31*$BZ$9)</f>
        <v>0</v>
      </c>
      <c r="CA31" s="21"/>
      <c r="CB31" s="21">
        <f>SUM(CA31*D31*E31*F31*G31*$CB$9)</f>
        <v>0</v>
      </c>
      <c r="CC31" s="21"/>
      <c r="CD31" s="21">
        <f>CC31*D31*E31*F31*G31*$CD$9</f>
        <v>0</v>
      </c>
      <c r="CE31" s="21"/>
      <c r="CF31" s="21">
        <f>SUM(CE31*D31*E31*F31*G31*$CF$9)</f>
        <v>0</v>
      </c>
      <c r="CG31" s="21"/>
      <c r="CH31" s="21">
        <f>SUM(CG31*D31*E31*F31*H31*$CH$9)</f>
        <v>0</v>
      </c>
      <c r="CI31" s="21"/>
      <c r="CJ31" s="21">
        <f>SUM(CI31*D31*E31*F31*H31*$CJ$9)</f>
        <v>0</v>
      </c>
      <c r="CK31" s="21"/>
      <c r="CL31" s="21">
        <f>SUM(CK31*D31*E31*F31*H31*$CL$9)</f>
        <v>0</v>
      </c>
      <c r="CM31" s="21"/>
      <c r="CN31" s="21">
        <f>SUM(CM31*D31*E31*F31*H31*$CN$9)</f>
        <v>0</v>
      </c>
      <c r="CO31" s="22"/>
      <c r="CP31" s="21">
        <f>SUM(CO31*D31*E31*F31*H31*$CP$9)</f>
        <v>0</v>
      </c>
      <c r="CQ31" s="21"/>
      <c r="CR31" s="21">
        <f>SUM(CQ31*D31*E31*F31*H31*$CR$9)</f>
        <v>0</v>
      </c>
      <c r="CS31" s="21"/>
      <c r="CT31" s="21">
        <f>SUM(CS31*D31*E31*F31*H31*$CT$9)</f>
        <v>0</v>
      </c>
      <c r="CU31" s="21"/>
      <c r="CV31" s="21">
        <f>SUM(CU31*D31*E31*F31*H31*$CV$9)</f>
        <v>0</v>
      </c>
      <c r="CW31" s="21"/>
      <c r="CX31" s="21">
        <f>SUM(CW31*D31*E31*F31*H31*$CX$9)</f>
        <v>0</v>
      </c>
      <c r="CY31" s="21"/>
      <c r="CZ31" s="21">
        <f>SUM(CY31*D31*E31*F31*H31*$CZ$9)</f>
        <v>0</v>
      </c>
      <c r="DA31" s="21"/>
      <c r="DB31" s="21">
        <f>SUM(DA31*D31*E31*F31*H31*$DB$9)</f>
        <v>0</v>
      </c>
      <c r="DC31" s="21"/>
      <c r="DD31" s="21">
        <f>SUM(DC31*D31*E31*F31*H31*$DD$9)</f>
        <v>0</v>
      </c>
      <c r="DE31" s="21"/>
      <c r="DF31" s="21">
        <f>SUM(DE31*D31*E31*F31*H31*$DF$9)</f>
        <v>0</v>
      </c>
      <c r="DG31" s="21"/>
      <c r="DH31" s="21">
        <f>SUM(DG31*D31*E31*F31*H31*$DH$9)</f>
        <v>0</v>
      </c>
      <c r="DI31" s="21"/>
      <c r="DJ31" s="21">
        <f>SUM(DI31*D31*E31*F31*H31*$DJ$9)</f>
        <v>0</v>
      </c>
      <c r="DK31" s="21"/>
      <c r="DL31" s="21">
        <f>DK31*D31*E31*F31*H31*$DL$9</f>
        <v>0</v>
      </c>
      <c r="DM31" s="22"/>
      <c r="DN31" s="21">
        <f>SUM(DM31*D31*E31*F31*H31*$DN$9)</f>
        <v>0</v>
      </c>
      <c r="DO31" s="21"/>
      <c r="DP31" s="21">
        <f>SUM(DO31*D31*E31*F31*H31*$DP$9)</f>
        <v>0</v>
      </c>
      <c r="DQ31" s="21"/>
      <c r="DR31" s="21">
        <f>SUM(DQ31*D31*E31*F31*I31*$DR$9)</f>
        <v>0</v>
      </c>
      <c r="DS31" s="23"/>
      <c r="DT31" s="21">
        <f>SUM(DS31*D31*E31*F31*J31*$DT$9)</f>
        <v>0</v>
      </c>
      <c r="DU31" s="16"/>
      <c r="DV31" s="21">
        <f>SUM(DU31*D31*E31*F31*G31*$DV$9)</f>
        <v>0</v>
      </c>
      <c r="DW31" s="21"/>
      <c r="DX31" s="21">
        <f>SUM(DW31*D31*E31*F31*G31*$DX$9)</f>
        <v>0</v>
      </c>
      <c r="DY31" s="21"/>
      <c r="DZ31" s="21">
        <f>SUM(DY31*D31*E31*F31*G31*$DZ$9)</f>
        <v>0</v>
      </c>
      <c r="EA31" s="21"/>
      <c r="EB31" s="21">
        <f>SUM(EA31*D31*E31*F31*G31*$EB$9)</f>
        <v>0</v>
      </c>
      <c r="EC31" s="21"/>
      <c r="ED31" s="21">
        <f>EC31*D31*E31*F31*G31*$ED$9</f>
        <v>0</v>
      </c>
      <c r="EE31" s="22"/>
      <c r="EF31" s="21">
        <f>EE31*D31*E31*F31*G31*$EF$9</f>
        <v>0</v>
      </c>
      <c r="EG31" s="24">
        <f t="shared" si="4"/>
        <v>11</v>
      </c>
      <c r="EH31" s="24">
        <f t="shared" si="4"/>
        <v>426068.72</v>
      </c>
    </row>
    <row r="32" spans="1:138" ht="31.5" customHeight="1" x14ac:dyDescent="0.25">
      <c r="A32" s="68">
        <v>6</v>
      </c>
      <c r="B32" s="69"/>
      <c r="C32" s="60" t="s">
        <v>176</v>
      </c>
      <c r="D32" s="40">
        <v>11480</v>
      </c>
      <c r="E32" s="49">
        <v>1.54</v>
      </c>
      <c r="F32" s="15">
        <v>1</v>
      </c>
      <c r="G32" s="52"/>
      <c r="H32" s="52"/>
      <c r="I32" s="52"/>
      <c r="J32" s="40">
        <v>2.57</v>
      </c>
      <c r="K32" s="16">
        <f>K33</f>
        <v>1</v>
      </c>
      <c r="L32" s="21">
        <f t="shared" ref="L32:DJ32" si="184">SUM(L33)</f>
        <v>24750.880000000001</v>
      </c>
      <c r="M32" s="16">
        <f t="shared" ref="M32" si="185">M33</f>
        <v>0</v>
      </c>
      <c r="N32" s="21">
        <f>SUM(N33)</f>
        <v>0</v>
      </c>
      <c r="O32" s="33">
        <f t="shared" ref="O32" si="186">O33</f>
        <v>0</v>
      </c>
      <c r="P32" s="21">
        <f>SUM(P33)</f>
        <v>0</v>
      </c>
      <c r="Q32" s="62">
        <f t="shared" ref="Q32" si="187">Q33</f>
        <v>0</v>
      </c>
      <c r="R32" s="70">
        <f>SUM(R33)</f>
        <v>0</v>
      </c>
      <c r="S32" s="16">
        <f t="shared" ref="S32" si="188">S33</f>
        <v>670</v>
      </c>
      <c r="T32" s="21">
        <f>SUM(T33)</f>
        <v>16583089.6</v>
      </c>
      <c r="U32" s="16">
        <f t="shared" ref="U32" si="189">U33</f>
        <v>0</v>
      </c>
      <c r="V32" s="21">
        <f t="shared" si="184"/>
        <v>0</v>
      </c>
      <c r="W32" s="16">
        <f t="shared" ref="W32" si="190">W33</f>
        <v>4</v>
      </c>
      <c r="X32" s="21">
        <f t="shared" si="184"/>
        <v>99003.520000000004</v>
      </c>
      <c r="Y32" s="16">
        <f t="shared" ref="Y32" si="191">Y33</f>
        <v>9</v>
      </c>
      <c r="Z32" s="21">
        <f t="shared" si="184"/>
        <v>222757.92</v>
      </c>
      <c r="AA32" s="16">
        <f t="shared" ref="AA32" si="192">AA33</f>
        <v>0</v>
      </c>
      <c r="AB32" s="21">
        <f t="shared" si="184"/>
        <v>0</v>
      </c>
      <c r="AC32" s="33">
        <f t="shared" ref="AC32" si="193">AC33</f>
        <v>2</v>
      </c>
      <c r="AD32" s="21">
        <f t="shared" si="184"/>
        <v>59402.112000000001</v>
      </c>
      <c r="AE32" s="62">
        <f t="shared" ref="AE32" si="194">AE33</f>
        <v>0</v>
      </c>
      <c r="AF32" s="70">
        <f t="shared" si="184"/>
        <v>0</v>
      </c>
      <c r="AG32" s="16">
        <f t="shared" ref="AG32" si="195">AG33</f>
        <v>0</v>
      </c>
      <c r="AH32" s="21">
        <f t="shared" si="184"/>
        <v>0</v>
      </c>
      <c r="AI32" s="16">
        <f t="shared" ref="AI32" si="196">AI33</f>
        <v>0</v>
      </c>
      <c r="AJ32" s="21">
        <f>SUM(AJ33)</f>
        <v>0</v>
      </c>
      <c r="AK32" s="21">
        <f>SUM(AK33)</f>
        <v>0</v>
      </c>
      <c r="AL32" s="21">
        <f>SUM(AL33)</f>
        <v>0</v>
      </c>
      <c r="AM32" s="16">
        <f t="shared" ref="AM32" si="197">AM33</f>
        <v>0</v>
      </c>
      <c r="AN32" s="21">
        <f t="shared" si="184"/>
        <v>0</v>
      </c>
      <c r="AO32" s="16">
        <f t="shared" ref="AO32" si="198">AO33</f>
        <v>0</v>
      </c>
      <c r="AP32" s="21">
        <f t="shared" si="184"/>
        <v>0</v>
      </c>
      <c r="AQ32" s="16">
        <f t="shared" ref="AQ32" si="199">AQ33</f>
        <v>0</v>
      </c>
      <c r="AR32" s="21">
        <f t="shared" si="184"/>
        <v>0</v>
      </c>
      <c r="AS32" s="16">
        <f t="shared" ref="AS32" si="200">AS33</f>
        <v>0</v>
      </c>
      <c r="AT32" s="21">
        <f>SUM(AT33)</f>
        <v>0</v>
      </c>
      <c r="AU32" s="16">
        <f t="shared" ref="AU32" si="201">AU33</f>
        <v>11</v>
      </c>
      <c r="AV32" s="21">
        <f>SUM(AV33)</f>
        <v>272259.68</v>
      </c>
      <c r="AW32" s="16">
        <f t="shared" ref="AW32" si="202">AW33</f>
        <v>2</v>
      </c>
      <c r="AX32" s="21">
        <f>SUM(AX33)</f>
        <v>49501.760000000002</v>
      </c>
      <c r="AY32" s="16">
        <f t="shared" ref="AY32" si="203">AY33</f>
        <v>0</v>
      </c>
      <c r="AZ32" s="21">
        <f>SUM(AZ33)</f>
        <v>0</v>
      </c>
      <c r="BA32" s="16">
        <f t="shared" ref="BA32" si="204">BA33</f>
        <v>0</v>
      </c>
      <c r="BB32" s="21">
        <f>SUM(BB33)</f>
        <v>0</v>
      </c>
      <c r="BC32" s="16">
        <f t="shared" ref="BC32" si="205">BC33</f>
        <v>0</v>
      </c>
      <c r="BD32" s="21">
        <f>SUM(BD33)</f>
        <v>0</v>
      </c>
      <c r="BE32" s="16">
        <f t="shared" ref="BE32" si="206">BE33</f>
        <v>0</v>
      </c>
      <c r="BF32" s="21">
        <f>SUM(BF33)</f>
        <v>0</v>
      </c>
      <c r="BG32" s="16">
        <f t="shared" ref="BG32" si="207">BG33</f>
        <v>1</v>
      </c>
      <c r="BH32" s="21">
        <f>SUM(BH33)</f>
        <v>24750.880000000001</v>
      </c>
      <c r="BI32" s="16">
        <f t="shared" ref="BI32" si="208">BI33</f>
        <v>0</v>
      </c>
      <c r="BJ32" s="21">
        <f>SUM(BJ33)</f>
        <v>0</v>
      </c>
      <c r="BK32" s="16">
        <f t="shared" ref="BK32" si="209">BK33</f>
        <v>8</v>
      </c>
      <c r="BL32" s="21">
        <f>SUM(BL33)</f>
        <v>198007.04000000001</v>
      </c>
      <c r="BM32" s="16">
        <f t="shared" ref="BM32" si="210">BM33</f>
        <v>0</v>
      </c>
      <c r="BN32" s="21">
        <f>SUM(BN33)</f>
        <v>0</v>
      </c>
      <c r="BO32" s="16">
        <f t="shared" ref="BO32" si="211">BO33</f>
        <v>0</v>
      </c>
      <c r="BP32" s="21">
        <f>SUM(BP33)</f>
        <v>0</v>
      </c>
      <c r="BQ32" s="16">
        <f>BQ33</f>
        <v>0</v>
      </c>
      <c r="BR32" s="21">
        <f>SUM(BR33)</f>
        <v>0</v>
      </c>
      <c r="BS32" s="16">
        <f t="shared" ref="BS32" si="212">BS33</f>
        <v>0</v>
      </c>
      <c r="BT32" s="21">
        <f>SUM(BT33)</f>
        <v>0</v>
      </c>
      <c r="BU32" s="16">
        <f t="shared" ref="BU32" si="213">BU33</f>
        <v>3</v>
      </c>
      <c r="BV32" s="21">
        <f>SUM(BV33)</f>
        <v>74252.639999999999</v>
      </c>
      <c r="BW32" s="16">
        <f t="shared" ref="BW32" si="214">BW33</f>
        <v>3</v>
      </c>
      <c r="BX32" s="21">
        <f>SUM(BX33)</f>
        <v>74252.639999999999</v>
      </c>
      <c r="BY32" s="16">
        <f t="shared" ref="BY32" si="215">BY33</f>
        <v>7</v>
      </c>
      <c r="BZ32" s="21">
        <f>SUM(BZ33)</f>
        <v>173256.16</v>
      </c>
      <c r="CA32" s="16">
        <f t="shared" ref="CA32" si="216">CA33</f>
        <v>0</v>
      </c>
      <c r="CB32" s="21">
        <f>SUM(CB33)</f>
        <v>0</v>
      </c>
      <c r="CC32" s="16">
        <f t="shared" ref="CC32" si="217">CC33</f>
        <v>21</v>
      </c>
      <c r="CD32" s="21">
        <f>SUM(CD33)</f>
        <v>519768.48</v>
      </c>
      <c r="CE32" s="16">
        <f t="shared" ref="CE32" si="218">CE33</f>
        <v>10</v>
      </c>
      <c r="CF32" s="21">
        <f>SUM(CF33)</f>
        <v>247508.8</v>
      </c>
      <c r="CG32" s="16">
        <f t="shared" ref="CG32" si="219">CG33</f>
        <v>0</v>
      </c>
      <c r="CH32" s="21">
        <f t="shared" si="184"/>
        <v>0</v>
      </c>
      <c r="CI32" s="16">
        <f t="shared" ref="CI32" si="220">CI33</f>
        <v>0</v>
      </c>
      <c r="CJ32" s="21">
        <f>SUM(CJ33)</f>
        <v>0</v>
      </c>
      <c r="CK32" s="16">
        <f t="shared" ref="CK32" si="221">CK33</f>
        <v>0</v>
      </c>
      <c r="CL32" s="21">
        <f>SUM(CL33)</f>
        <v>0</v>
      </c>
      <c r="CM32" s="16">
        <f t="shared" ref="CM32" si="222">CM33</f>
        <v>0</v>
      </c>
      <c r="CN32" s="21">
        <f t="shared" si="184"/>
        <v>0</v>
      </c>
      <c r="CO32" s="33">
        <f t="shared" ref="CO32" si="223">CO33</f>
        <v>1</v>
      </c>
      <c r="CP32" s="21">
        <f>SUM(CP33)</f>
        <v>29701.056</v>
      </c>
      <c r="CQ32" s="16">
        <f t="shared" ref="CQ32" si="224">CQ33</f>
        <v>0</v>
      </c>
      <c r="CR32" s="21">
        <f t="shared" si="184"/>
        <v>0</v>
      </c>
      <c r="CS32" s="16">
        <f t="shared" ref="CS32" si="225">CS33</f>
        <v>0</v>
      </c>
      <c r="CT32" s="21">
        <f>SUM(CT33)</f>
        <v>0</v>
      </c>
      <c r="CU32" s="16">
        <f t="shared" ref="CU32" si="226">CU33</f>
        <v>0</v>
      </c>
      <c r="CV32" s="21">
        <f>SUM(CV33)</f>
        <v>0</v>
      </c>
      <c r="CW32" s="16">
        <f t="shared" ref="CW32" si="227">CW33</f>
        <v>42</v>
      </c>
      <c r="CX32" s="21">
        <f t="shared" si="184"/>
        <v>1247444.352</v>
      </c>
      <c r="CY32" s="16">
        <f t="shared" ref="CY32" si="228">CY33</f>
        <v>20</v>
      </c>
      <c r="CZ32" s="21">
        <f t="shared" si="184"/>
        <v>594021.12</v>
      </c>
      <c r="DA32" s="16">
        <f t="shared" ref="DA32" si="229">DA33</f>
        <v>3</v>
      </c>
      <c r="DB32" s="21">
        <f t="shared" si="184"/>
        <v>89103.167999999991</v>
      </c>
      <c r="DC32" s="16">
        <f t="shared" ref="DC32" si="230">DC33</f>
        <v>8</v>
      </c>
      <c r="DD32" s="21">
        <f t="shared" si="184"/>
        <v>237608.448</v>
      </c>
      <c r="DE32" s="16">
        <f t="shared" ref="DE32" si="231">DE33</f>
        <v>4</v>
      </c>
      <c r="DF32" s="21">
        <f t="shared" si="184"/>
        <v>118804.224</v>
      </c>
      <c r="DG32" s="16">
        <f t="shared" ref="DG32" si="232">DG33</f>
        <v>29</v>
      </c>
      <c r="DH32" s="21">
        <f t="shared" si="184"/>
        <v>861330.62399999995</v>
      </c>
      <c r="DI32" s="16">
        <f t="shared" ref="DI32" si="233">DI33</f>
        <v>8</v>
      </c>
      <c r="DJ32" s="21">
        <f t="shared" si="184"/>
        <v>237608.448</v>
      </c>
      <c r="DK32" s="16">
        <f t="shared" ref="DK32" si="234">DK33</f>
        <v>1</v>
      </c>
      <c r="DL32" s="21">
        <f t="shared" ref="DL32:DT32" si="235">SUM(DL33)</f>
        <v>29701.056</v>
      </c>
      <c r="DM32" s="33">
        <f t="shared" ref="DM32" si="236">DM33</f>
        <v>4</v>
      </c>
      <c r="DN32" s="21">
        <f t="shared" si="235"/>
        <v>118804.224</v>
      </c>
      <c r="DO32" s="16">
        <f t="shared" ref="DO32" si="237">DO33</f>
        <v>1</v>
      </c>
      <c r="DP32" s="21">
        <f t="shared" si="235"/>
        <v>29701.056</v>
      </c>
      <c r="DQ32" s="16">
        <f t="shared" ref="DQ32" si="238">DQ33</f>
        <v>0</v>
      </c>
      <c r="DR32" s="21">
        <f t="shared" si="235"/>
        <v>0</v>
      </c>
      <c r="DS32" s="16">
        <f t="shared" ref="DS32" si="239">DS33</f>
        <v>2</v>
      </c>
      <c r="DT32" s="21">
        <f t="shared" si="235"/>
        <v>90871.088000000003</v>
      </c>
      <c r="DU32" s="21">
        <f>SUM(DU33)</f>
        <v>0</v>
      </c>
      <c r="DV32" s="21">
        <f>SUM(DV33)</f>
        <v>0</v>
      </c>
      <c r="DW32" s="16">
        <f>DW33</f>
        <v>0</v>
      </c>
      <c r="DX32" s="21">
        <f>SUM(DX33)</f>
        <v>0</v>
      </c>
      <c r="DY32" s="16">
        <f t="shared" ref="DY32" si="240">DY33</f>
        <v>0</v>
      </c>
      <c r="DZ32" s="21">
        <f>SUM(DZ33)</f>
        <v>0</v>
      </c>
      <c r="EA32" s="16">
        <f t="shared" ref="EA32" si="241">EA33</f>
        <v>0</v>
      </c>
      <c r="EB32" s="21">
        <f>SUM(EB33)</f>
        <v>0</v>
      </c>
      <c r="EC32" s="16">
        <f t="shared" ref="EC32:EH32" si="242">EC33</f>
        <v>0</v>
      </c>
      <c r="ED32" s="16">
        <f t="shared" si="242"/>
        <v>0</v>
      </c>
      <c r="EE32" s="16">
        <f t="shared" si="242"/>
        <v>0</v>
      </c>
      <c r="EF32" s="16">
        <f t="shared" si="242"/>
        <v>0</v>
      </c>
      <c r="EG32" s="16">
        <f t="shared" si="242"/>
        <v>875</v>
      </c>
      <c r="EH32" s="16">
        <f t="shared" si="242"/>
        <v>22307260.976000011</v>
      </c>
    </row>
    <row r="33" spans="1:138" s="31" customFormat="1" ht="31.5" customHeight="1" x14ac:dyDescent="0.25">
      <c r="A33" s="27"/>
      <c r="B33" s="10">
        <v>12</v>
      </c>
      <c r="C33" s="39" t="s">
        <v>177</v>
      </c>
      <c r="D33" s="40">
        <v>11480</v>
      </c>
      <c r="E33" s="19">
        <v>1.54</v>
      </c>
      <c r="F33" s="28">
        <v>1</v>
      </c>
      <c r="G33" s="40">
        <v>1.4</v>
      </c>
      <c r="H33" s="40">
        <v>1.68</v>
      </c>
      <c r="I33" s="40">
        <v>2.23</v>
      </c>
      <c r="J33" s="40">
        <v>2.57</v>
      </c>
      <c r="K33" s="21">
        <v>1</v>
      </c>
      <c r="L33" s="21">
        <f>K33*D33*E33*F33*G33*$L$9</f>
        <v>24750.880000000001</v>
      </c>
      <c r="M33" s="21"/>
      <c r="N33" s="21">
        <f>M33*D33*E33*F33*G33*$N$9</f>
        <v>0</v>
      </c>
      <c r="O33" s="22"/>
      <c r="P33" s="21">
        <f>O33*D33*E33*F33*G33*$P$9</f>
        <v>0</v>
      </c>
      <c r="Q33" s="21"/>
      <c r="R33" s="21">
        <f>SUM(Q33*D33*E33*F33*G33*$R$9)</f>
        <v>0</v>
      </c>
      <c r="S33" s="21">
        <v>670</v>
      </c>
      <c r="T33" s="21">
        <f>SUM(S33*D33*E33*F33*G33*$T$9)</f>
        <v>16583089.6</v>
      </c>
      <c r="U33" s="21"/>
      <c r="V33" s="21">
        <f>SUM(U33*D33*E33*F33*G33*$V$9)</f>
        <v>0</v>
      </c>
      <c r="W33" s="21">
        <v>4</v>
      </c>
      <c r="X33" s="21">
        <f>SUM(W33*D33*E33*F33*G33*$X$9)</f>
        <v>99003.520000000004</v>
      </c>
      <c r="Y33" s="21">
        <v>9</v>
      </c>
      <c r="Z33" s="21">
        <f>SUM(Y33*D33*E33*F33*G33*$Z$9)</f>
        <v>222757.92</v>
      </c>
      <c r="AA33" s="21"/>
      <c r="AB33" s="21">
        <f>SUM(AA33*D33*E33*F33*H33*$AB$9)</f>
        <v>0</v>
      </c>
      <c r="AC33" s="22">
        <v>2</v>
      </c>
      <c r="AD33" s="21">
        <f>SUM(AC33*D33*E33*F33*H33*$AD$9)</f>
        <v>59402.112000000001</v>
      </c>
      <c r="AE33" s="21"/>
      <c r="AF33" s="21">
        <f>SUM(AE33*D33*E33*F33*G33*$AF$9)</f>
        <v>0</v>
      </c>
      <c r="AG33" s="21"/>
      <c r="AH33" s="21">
        <f>SUM(AG33*D33*E33*F33*G33*$AH$9)</f>
        <v>0</v>
      </c>
      <c r="AI33" s="21"/>
      <c r="AJ33" s="21">
        <f>SUM(AI33*D33*E33*F33*G33*$AJ$9)</f>
        <v>0</v>
      </c>
      <c r="AK33" s="16"/>
      <c r="AL33" s="21">
        <f>SUM(AK33*D33*E33*F33*G33*$AL$9)</f>
        <v>0</v>
      </c>
      <c r="AM33" s="21"/>
      <c r="AN33" s="21">
        <f>SUM(D33*E33*F33*G33*AM33*$AN$9)</f>
        <v>0</v>
      </c>
      <c r="AO33" s="21"/>
      <c r="AP33" s="21">
        <f>SUM(AO33*D33*E33*F33*G33*$AP$9)</f>
        <v>0</v>
      </c>
      <c r="AQ33" s="21"/>
      <c r="AR33" s="21">
        <f>SUM(AQ33*D33*E33*F33*G33*$AR$9)</f>
        <v>0</v>
      </c>
      <c r="AS33" s="21"/>
      <c r="AT33" s="21">
        <f>SUM(AS33*D33*E33*F33*G33*$AT$9)</f>
        <v>0</v>
      </c>
      <c r="AU33" s="21">
        <v>11</v>
      </c>
      <c r="AV33" s="21">
        <f>SUM(AU33*D33*E33*F33*G33*$AV$9)</f>
        <v>272259.68</v>
      </c>
      <c r="AW33" s="29">
        <v>2</v>
      </c>
      <c r="AX33" s="21">
        <f>SUM(AW33*D33*E33*F33*G33*$AX$9)</f>
        <v>49501.760000000002</v>
      </c>
      <c r="AY33" s="21"/>
      <c r="AZ33" s="21">
        <f>SUM(AY33*D33*E33*F33*G33*$AZ$9)</f>
        <v>0</v>
      </c>
      <c r="BA33" s="21"/>
      <c r="BB33" s="21">
        <f>SUM(BA33*D33*E33*F33*G33*$BB$9)</f>
        <v>0</v>
      </c>
      <c r="BC33" s="21"/>
      <c r="BD33" s="21">
        <f>BC33*D33*E33*F33*G33*$BD$9</f>
        <v>0</v>
      </c>
      <c r="BE33" s="21"/>
      <c r="BF33" s="21">
        <f>BE33*D33*E33*F33*G33*$BF$9</f>
        <v>0</v>
      </c>
      <c r="BG33" s="21">
        <v>1</v>
      </c>
      <c r="BH33" s="21">
        <f>BG33*D33*E33*F33*G33*$BH$9</f>
        <v>24750.880000000001</v>
      </c>
      <c r="BI33" s="21"/>
      <c r="BJ33" s="21">
        <f>SUM(BI33*D33*E33*F33*G33*$BJ$9)</f>
        <v>0</v>
      </c>
      <c r="BK33" s="21">
        <v>8</v>
      </c>
      <c r="BL33" s="21">
        <f>SUM(BK33*D33*E33*F33*G33*$BL$9)</f>
        <v>198007.04000000001</v>
      </c>
      <c r="BM33" s="21"/>
      <c r="BN33" s="21">
        <f>SUM(BM33*D33*E33*F33*G33*$BN$9)</f>
        <v>0</v>
      </c>
      <c r="BO33" s="21"/>
      <c r="BP33" s="21">
        <f>SUM(BO33*D33*E33*F33*G33*$BP$9)</f>
        <v>0</v>
      </c>
      <c r="BQ33" s="21"/>
      <c r="BR33" s="21">
        <f>SUM(BQ33*D33*E33*F33*G33*$BR$9)</f>
        <v>0</v>
      </c>
      <c r="BS33" s="21"/>
      <c r="BT33" s="21">
        <f>BS33*D33*E33*F33*G33*$BT$9</f>
        <v>0</v>
      </c>
      <c r="BU33" s="21">
        <v>3</v>
      </c>
      <c r="BV33" s="21">
        <f>SUM(BU33*D33*E33*F33*G33*$BV$9)</f>
        <v>74252.639999999999</v>
      </c>
      <c r="BW33" s="21">
        <v>3</v>
      </c>
      <c r="BX33" s="21">
        <f>SUM(BW33*D33*E33*F33*G33*$BX$9)</f>
        <v>74252.639999999999</v>
      </c>
      <c r="BY33" s="21">
        <v>7</v>
      </c>
      <c r="BZ33" s="21">
        <f>SUM(BY33*D33*E33*F33*G33*$BZ$9)</f>
        <v>173256.16</v>
      </c>
      <c r="CA33" s="21"/>
      <c r="CB33" s="21">
        <f>SUM(CA33*D33*E33*F33*G33*$CB$9)</f>
        <v>0</v>
      </c>
      <c r="CC33" s="21">
        <v>21</v>
      </c>
      <c r="CD33" s="21">
        <f>CC33*D33*E33*F33*G33*$CD$9</f>
        <v>519768.48</v>
      </c>
      <c r="CE33" s="21">
        <v>10</v>
      </c>
      <c r="CF33" s="21">
        <f>SUM(CE33*D33*E33*F33*G33*$CF$9)</f>
        <v>247508.8</v>
      </c>
      <c r="CG33" s="21"/>
      <c r="CH33" s="21">
        <f>SUM(CG33*D33*E33*F33*H33*$CH$9)</f>
        <v>0</v>
      </c>
      <c r="CI33" s="21"/>
      <c r="CJ33" s="21">
        <f>SUM(CI33*D33*E33*F33*H33*$CJ$9)</f>
        <v>0</v>
      </c>
      <c r="CK33" s="21"/>
      <c r="CL33" s="21">
        <f>SUM(CK33*D33*E33*F33*H33*$CL$9)</f>
        <v>0</v>
      </c>
      <c r="CM33" s="21"/>
      <c r="CN33" s="21">
        <f>SUM(CM33*D33*E33*F33*H33*$CN$9)</f>
        <v>0</v>
      </c>
      <c r="CO33" s="22">
        <v>1</v>
      </c>
      <c r="CP33" s="21">
        <f>SUM(CO33*D33*E33*F33*H33*$CP$9)</f>
        <v>29701.056</v>
      </c>
      <c r="CQ33" s="21"/>
      <c r="CR33" s="21">
        <f>SUM(CQ33*D33*E33*F33*H33*$CR$9)</f>
        <v>0</v>
      </c>
      <c r="CS33" s="21"/>
      <c r="CT33" s="21">
        <f>SUM(CS33*D33*E33*F33*H33*$CT$9)</f>
        <v>0</v>
      </c>
      <c r="CU33" s="21"/>
      <c r="CV33" s="21">
        <f>SUM(CU33*D33*E33*F33*H33*$CV$9)</f>
        <v>0</v>
      </c>
      <c r="CW33" s="21">
        <v>42</v>
      </c>
      <c r="CX33" s="21">
        <f>SUM(CW33*D33*E33*F33*H33*$CX$9)</f>
        <v>1247444.352</v>
      </c>
      <c r="CY33" s="21">
        <v>20</v>
      </c>
      <c r="CZ33" s="21">
        <f>SUM(CY33*D33*E33*F33*H33*$CZ$9)</f>
        <v>594021.12</v>
      </c>
      <c r="DA33" s="21">
        <v>3</v>
      </c>
      <c r="DB33" s="21">
        <f>SUM(DA33*D33*E33*F33*H33*$DB$9)</f>
        <v>89103.167999999991</v>
      </c>
      <c r="DC33" s="21">
        <v>8</v>
      </c>
      <c r="DD33" s="21">
        <f>SUM(DC33*D33*E33*F33*H33*$DD$9)</f>
        <v>237608.448</v>
      </c>
      <c r="DE33" s="21">
        <v>4</v>
      </c>
      <c r="DF33" s="21">
        <f>SUM(DE33*D33*E33*F33*H33*$DF$9)</f>
        <v>118804.224</v>
      </c>
      <c r="DG33" s="21">
        <v>29</v>
      </c>
      <c r="DH33" s="21">
        <f>SUM(DG33*D33*E33*F33*H33*$DH$9)</f>
        <v>861330.62399999995</v>
      </c>
      <c r="DI33" s="21">
        <v>8</v>
      </c>
      <c r="DJ33" s="21">
        <f>SUM(DI33*D33*E33*F33*H33*$DJ$9)</f>
        <v>237608.448</v>
      </c>
      <c r="DK33" s="21">
        <v>1</v>
      </c>
      <c r="DL33" s="21">
        <f>DK33*D33*E33*F33*H33*$DL$9</f>
        <v>29701.056</v>
      </c>
      <c r="DM33" s="22">
        <v>4</v>
      </c>
      <c r="DN33" s="21">
        <f>SUM(DM33*D33*E33*F33*H33*$DN$9)</f>
        <v>118804.224</v>
      </c>
      <c r="DO33" s="21">
        <v>1</v>
      </c>
      <c r="DP33" s="21">
        <f>SUM(DO33*D33*E33*F33*H33*$DP$9)</f>
        <v>29701.056</v>
      </c>
      <c r="DQ33" s="21"/>
      <c r="DR33" s="21">
        <f>SUM(DQ33*D33*E33*F33*I33*$DR$9)</f>
        <v>0</v>
      </c>
      <c r="DS33" s="23">
        <v>2</v>
      </c>
      <c r="DT33" s="21">
        <f>SUM(DS33*D33*E33*F33*J33*$DT$9)</f>
        <v>90871.088000000003</v>
      </c>
      <c r="DU33" s="16"/>
      <c r="DV33" s="21">
        <f>SUM(DU33*D33*E33*F33*G33*$DV$9)</f>
        <v>0</v>
      </c>
      <c r="DW33" s="21"/>
      <c r="DX33" s="21">
        <f>SUM(DW33*D33*E33*F33*G33*$DX$9)</f>
        <v>0</v>
      </c>
      <c r="DY33" s="21"/>
      <c r="DZ33" s="21">
        <f>SUM(DY33*D33*E33*F33*G33*$DZ$9)</f>
        <v>0</v>
      </c>
      <c r="EA33" s="21"/>
      <c r="EB33" s="21">
        <f>SUM(EA33*D33*E33*F33*G33*$EB$9)</f>
        <v>0</v>
      </c>
      <c r="EC33" s="21"/>
      <c r="ED33" s="21">
        <f>EC33*D33*E33*F33*G33*$ED$9</f>
        <v>0</v>
      </c>
      <c r="EE33" s="22"/>
      <c r="EF33" s="21">
        <f>EE33*D33*E33*F33*G33*$EF$9</f>
        <v>0</v>
      </c>
      <c r="EG33" s="24">
        <f t="shared" si="4"/>
        <v>875</v>
      </c>
      <c r="EH33" s="24">
        <f t="shared" si="4"/>
        <v>22307260.976000011</v>
      </c>
    </row>
    <row r="34" spans="1:138" x14ac:dyDescent="0.25">
      <c r="A34" s="68">
        <v>7</v>
      </c>
      <c r="B34" s="69"/>
      <c r="C34" s="60" t="s">
        <v>178</v>
      </c>
      <c r="D34" s="40">
        <v>11480</v>
      </c>
      <c r="E34" s="49">
        <v>0.98</v>
      </c>
      <c r="F34" s="15">
        <v>1</v>
      </c>
      <c r="G34" s="52"/>
      <c r="H34" s="52"/>
      <c r="I34" s="52"/>
      <c r="J34" s="40">
        <v>2.57</v>
      </c>
      <c r="K34" s="16">
        <f>K35</f>
        <v>0</v>
      </c>
      <c r="L34" s="21">
        <f t="shared" ref="L34:DJ34" si="243">SUM(L35)</f>
        <v>0</v>
      </c>
      <c r="M34" s="16">
        <f t="shared" ref="M34" si="244">M35</f>
        <v>0</v>
      </c>
      <c r="N34" s="21">
        <f>SUM(N35)</f>
        <v>0</v>
      </c>
      <c r="O34" s="33">
        <f t="shared" ref="O34" si="245">O35</f>
        <v>0</v>
      </c>
      <c r="P34" s="21">
        <f>SUM(P35)</f>
        <v>0</v>
      </c>
      <c r="Q34" s="62">
        <f t="shared" ref="Q34" si="246">Q35</f>
        <v>0</v>
      </c>
      <c r="R34" s="70">
        <f>SUM(R35)</f>
        <v>0</v>
      </c>
      <c r="S34" s="16">
        <f t="shared" ref="S34" si="247">S35</f>
        <v>0</v>
      </c>
      <c r="T34" s="21">
        <f>SUM(T35)</f>
        <v>0</v>
      </c>
      <c r="U34" s="16">
        <f t="shared" ref="U34" si="248">U35</f>
        <v>0</v>
      </c>
      <c r="V34" s="21">
        <f t="shared" si="243"/>
        <v>0</v>
      </c>
      <c r="W34" s="16">
        <f t="shared" ref="W34" si="249">W35</f>
        <v>0</v>
      </c>
      <c r="X34" s="21">
        <f t="shared" si="243"/>
        <v>0</v>
      </c>
      <c r="Y34" s="16">
        <f t="shared" ref="Y34" si="250">Y35</f>
        <v>0</v>
      </c>
      <c r="Z34" s="21">
        <f t="shared" si="243"/>
        <v>0</v>
      </c>
      <c r="AA34" s="16">
        <f t="shared" ref="AA34" si="251">AA35</f>
        <v>0</v>
      </c>
      <c r="AB34" s="21">
        <f t="shared" si="243"/>
        <v>0</v>
      </c>
      <c r="AC34" s="33">
        <f t="shared" ref="AC34" si="252">AC35</f>
        <v>0</v>
      </c>
      <c r="AD34" s="21">
        <f t="shared" si="243"/>
        <v>0</v>
      </c>
      <c r="AE34" s="62">
        <f t="shared" ref="AE34" si="253">AE35</f>
        <v>0</v>
      </c>
      <c r="AF34" s="70">
        <f t="shared" si="243"/>
        <v>0</v>
      </c>
      <c r="AG34" s="16">
        <f t="shared" ref="AG34" si="254">AG35</f>
        <v>0</v>
      </c>
      <c r="AH34" s="21">
        <f t="shared" si="243"/>
        <v>0</v>
      </c>
      <c r="AI34" s="16">
        <f t="shared" ref="AI34" si="255">AI35</f>
        <v>196</v>
      </c>
      <c r="AJ34" s="21">
        <f>SUM(AJ35)</f>
        <v>3087109.76</v>
      </c>
      <c r="AK34" s="21">
        <f>SUM(AK35)</f>
        <v>0</v>
      </c>
      <c r="AL34" s="21">
        <f>SUM(AL35)</f>
        <v>0</v>
      </c>
      <c r="AM34" s="16">
        <f t="shared" ref="AM34" si="256">AM35</f>
        <v>0</v>
      </c>
      <c r="AN34" s="21">
        <f t="shared" si="243"/>
        <v>0</v>
      </c>
      <c r="AO34" s="16">
        <f t="shared" ref="AO34" si="257">AO35</f>
        <v>0</v>
      </c>
      <c r="AP34" s="21">
        <f t="shared" si="243"/>
        <v>0</v>
      </c>
      <c r="AQ34" s="16">
        <f t="shared" ref="AQ34" si="258">AQ35</f>
        <v>0</v>
      </c>
      <c r="AR34" s="21">
        <f t="shared" si="243"/>
        <v>0</v>
      </c>
      <c r="AS34" s="16">
        <f t="shared" ref="AS34" si="259">AS35</f>
        <v>0</v>
      </c>
      <c r="AT34" s="21">
        <f>SUM(AT35)</f>
        <v>0</v>
      </c>
      <c r="AU34" s="16">
        <f t="shared" ref="AU34" si="260">AU35</f>
        <v>0</v>
      </c>
      <c r="AV34" s="21">
        <f>SUM(AV35)</f>
        <v>0</v>
      </c>
      <c r="AW34" s="16">
        <f t="shared" ref="AW34" si="261">AW35</f>
        <v>0</v>
      </c>
      <c r="AX34" s="21">
        <f>SUM(AX35)</f>
        <v>0</v>
      </c>
      <c r="AY34" s="16">
        <f t="shared" ref="AY34" si="262">AY35</f>
        <v>0</v>
      </c>
      <c r="AZ34" s="21">
        <f>SUM(AZ35)</f>
        <v>0</v>
      </c>
      <c r="BA34" s="16">
        <f t="shared" ref="BA34" si="263">BA35</f>
        <v>0</v>
      </c>
      <c r="BB34" s="21">
        <f>SUM(BB35)</f>
        <v>0</v>
      </c>
      <c r="BC34" s="16">
        <f t="shared" ref="BC34" si="264">BC35</f>
        <v>0</v>
      </c>
      <c r="BD34" s="21">
        <f>SUM(BD35)</f>
        <v>0</v>
      </c>
      <c r="BE34" s="16">
        <f t="shared" ref="BE34" si="265">BE35</f>
        <v>0</v>
      </c>
      <c r="BF34" s="21">
        <f>SUM(BF35)</f>
        <v>0</v>
      </c>
      <c r="BG34" s="16">
        <f t="shared" ref="BG34" si="266">BG35</f>
        <v>0</v>
      </c>
      <c r="BH34" s="21">
        <f>SUM(BH35)</f>
        <v>0</v>
      </c>
      <c r="BI34" s="16">
        <f t="shared" ref="BI34" si="267">BI35</f>
        <v>0</v>
      </c>
      <c r="BJ34" s="21">
        <f>SUM(BJ35)</f>
        <v>0</v>
      </c>
      <c r="BK34" s="16">
        <f t="shared" ref="BK34" si="268">BK35</f>
        <v>4</v>
      </c>
      <c r="BL34" s="21">
        <f>SUM(BL35)</f>
        <v>63002.239999999991</v>
      </c>
      <c r="BM34" s="16">
        <f t="shared" ref="BM34" si="269">BM35</f>
        <v>0</v>
      </c>
      <c r="BN34" s="21">
        <f>SUM(BN35)</f>
        <v>0</v>
      </c>
      <c r="BO34" s="16">
        <f t="shared" ref="BO34" si="270">BO35</f>
        <v>0</v>
      </c>
      <c r="BP34" s="21">
        <f>SUM(BP35)</f>
        <v>0</v>
      </c>
      <c r="BQ34" s="16">
        <f>BQ35</f>
        <v>0</v>
      </c>
      <c r="BR34" s="21">
        <f>SUM(BR35)</f>
        <v>0</v>
      </c>
      <c r="BS34" s="16">
        <f t="shared" ref="BS34" si="271">BS35</f>
        <v>0</v>
      </c>
      <c r="BT34" s="21">
        <f>SUM(BT35)</f>
        <v>0</v>
      </c>
      <c r="BU34" s="16">
        <f t="shared" ref="BU34" si="272">BU35</f>
        <v>0</v>
      </c>
      <c r="BV34" s="21">
        <f>SUM(BV35)</f>
        <v>0</v>
      </c>
      <c r="BW34" s="16">
        <f t="shared" ref="BW34" si="273">BW35</f>
        <v>0</v>
      </c>
      <c r="BX34" s="21">
        <f>SUM(BX35)</f>
        <v>0</v>
      </c>
      <c r="BY34" s="16">
        <f t="shared" ref="BY34" si="274">BY35</f>
        <v>0</v>
      </c>
      <c r="BZ34" s="21">
        <f>SUM(BZ35)</f>
        <v>0</v>
      </c>
      <c r="CA34" s="16">
        <f t="shared" ref="CA34" si="275">CA35</f>
        <v>0</v>
      </c>
      <c r="CB34" s="21">
        <f>SUM(CB35)</f>
        <v>0</v>
      </c>
      <c r="CC34" s="16">
        <f t="shared" ref="CC34" si="276">CC35</f>
        <v>1</v>
      </c>
      <c r="CD34" s="21">
        <f>SUM(CD35)</f>
        <v>15750.559999999998</v>
      </c>
      <c r="CE34" s="16">
        <f t="shared" ref="CE34" si="277">CE35</f>
        <v>0</v>
      </c>
      <c r="CF34" s="21">
        <f>SUM(CF35)</f>
        <v>0</v>
      </c>
      <c r="CG34" s="16">
        <f t="shared" ref="CG34" si="278">CG35</f>
        <v>0</v>
      </c>
      <c r="CH34" s="21">
        <f t="shared" si="243"/>
        <v>0</v>
      </c>
      <c r="CI34" s="16">
        <f t="shared" ref="CI34" si="279">CI35</f>
        <v>0</v>
      </c>
      <c r="CJ34" s="21">
        <f>SUM(CJ35)</f>
        <v>0</v>
      </c>
      <c r="CK34" s="16">
        <f t="shared" ref="CK34" si="280">CK35</f>
        <v>0</v>
      </c>
      <c r="CL34" s="21">
        <f>SUM(CL35)</f>
        <v>0</v>
      </c>
      <c r="CM34" s="16">
        <f t="shared" ref="CM34" si="281">CM35</f>
        <v>0</v>
      </c>
      <c r="CN34" s="21">
        <f t="shared" si="243"/>
        <v>0</v>
      </c>
      <c r="CO34" s="33">
        <f t="shared" ref="CO34" si="282">CO35</f>
        <v>2</v>
      </c>
      <c r="CP34" s="21">
        <f>SUM(CP35)</f>
        <v>37801.343999999997</v>
      </c>
      <c r="CQ34" s="16">
        <f t="shared" ref="CQ34" si="283">CQ35</f>
        <v>0</v>
      </c>
      <c r="CR34" s="21">
        <f t="shared" si="243"/>
        <v>0</v>
      </c>
      <c r="CS34" s="16">
        <f t="shared" ref="CS34" si="284">CS35</f>
        <v>0</v>
      </c>
      <c r="CT34" s="21">
        <f>SUM(CT35)</f>
        <v>0</v>
      </c>
      <c r="CU34" s="16">
        <f t="shared" ref="CU34" si="285">CU35</f>
        <v>0</v>
      </c>
      <c r="CV34" s="21">
        <f>SUM(CV35)</f>
        <v>0</v>
      </c>
      <c r="CW34" s="16">
        <f t="shared" ref="CW34" si="286">CW35</f>
        <v>5</v>
      </c>
      <c r="CX34" s="21">
        <f t="shared" si="243"/>
        <v>94503.360000000001</v>
      </c>
      <c r="CY34" s="16">
        <f t="shared" ref="CY34" si="287">CY35</f>
        <v>0</v>
      </c>
      <c r="CZ34" s="21">
        <f t="shared" si="243"/>
        <v>0</v>
      </c>
      <c r="DA34" s="16">
        <f t="shared" ref="DA34" si="288">DA35</f>
        <v>0</v>
      </c>
      <c r="DB34" s="21">
        <f t="shared" si="243"/>
        <v>0</v>
      </c>
      <c r="DC34" s="16">
        <f t="shared" ref="DC34" si="289">DC35</f>
        <v>0</v>
      </c>
      <c r="DD34" s="21">
        <f t="shared" si="243"/>
        <v>0</v>
      </c>
      <c r="DE34" s="16">
        <f t="shared" ref="DE34" si="290">DE35</f>
        <v>0</v>
      </c>
      <c r="DF34" s="21">
        <f t="shared" si="243"/>
        <v>0</v>
      </c>
      <c r="DG34" s="16">
        <f t="shared" ref="DG34" si="291">DG35</f>
        <v>0</v>
      </c>
      <c r="DH34" s="21">
        <f t="shared" si="243"/>
        <v>0</v>
      </c>
      <c r="DI34" s="16">
        <f t="shared" ref="DI34" si="292">DI35</f>
        <v>0</v>
      </c>
      <c r="DJ34" s="21">
        <f t="shared" si="243"/>
        <v>0</v>
      </c>
      <c r="DK34" s="16">
        <f t="shared" ref="DK34" si="293">DK35</f>
        <v>0</v>
      </c>
      <c r="DL34" s="21">
        <f t="shared" ref="DL34:DT34" si="294">SUM(DL35)</f>
        <v>0</v>
      </c>
      <c r="DM34" s="33">
        <f t="shared" ref="DM34" si="295">DM35</f>
        <v>0</v>
      </c>
      <c r="DN34" s="21">
        <f t="shared" si="294"/>
        <v>0</v>
      </c>
      <c r="DO34" s="16">
        <f t="shared" ref="DO34" si="296">DO35</f>
        <v>0</v>
      </c>
      <c r="DP34" s="21">
        <f t="shared" si="294"/>
        <v>0</v>
      </c>
      <c r="DQ34" s="16">
        <f t="shared" ref="DQ34" si="297">DQ35</f>
        <v>0</v>
      </c>
      <c r="DR34" s="21">
        <f t="shared" si="294"/>
        <v>0</v>
      </c>
      <c r="DS34" s="16">
        <f t="shared" ref="DS34" si="298">DS35</f>
        <v>0</v>
      </c>
      <c r="DT34" s="21">
        <f t="shared" si="294"/>
        <v>0</v>
      </c>
      <c r="DU34" s="21">
        <f>SUM(DU35)</f>
        <v>0</v>
      </c>
      <c r="DV34" s="21">
        <f>SUM(DV35)</f>
        <v>0</v>
      </c>
      <c r="DW34" s="16">
        <f>DW35</f>
        <v>0</v>
      </c>
      <c r="DX34" s="21">
        <f>SUM(DX35)</f>
        <v>0</v>
      </c>
      <c r="DY34" s="16">
        <f t="shared" ref="DY34" si="299">DY35</f>
        <v>0</v>
      </c>
      <c r="DZ34" s="21">
        <f>SUM(DZ35)</f>
        <v>0</v>
      </c>
      <c r="EA34" s="16">
        <f t="shared" ref="EA34" si="300">EA35</f>
        <v>0</v>
      </c>
      <c r="EB34" s="21">
        <f>SUM(EB35)</f>
        <v>0</v>
      </c>
      <c r="EC34" s="21">
        <f t="shared" ref="EC34:EH34" si="301">SUM(EC35)</f>
        <v>0</v>
      </c>
      <c r="ED34" s="21">
        <f t="shared" si="301"/>
        <v>0</v>
      </c>
      <c r="EE34" s="21">
        <f t="shared" si="301"/>
        <v>0</v>
      </c>
      <c r="EF34" s="21">
        <f t="shared" si="301"/>
        <v>0</v>
      </c>
      <c r="EG34" s="21">
        <f t="shared" si="301"/>
        <v>208</v>
      </c>
      <c r="EH34" s="21">
        <f t="shared" si="301"/>
        <v>3298167.2639999995</v>
      </c>
    </row>
    <row r="35" spans="1:138" x14ac:dyDescent="0.25">
      <c r="A35" s="27"/>
      <c r="B35" s="10">
        <v>13</v>
      </c>
      <c r="C35" s="39" t="s">
        <v>179</v>
      </c>
      <c r="D35" s="40">
        <v>11480</v>
      </c>
      <c r="E35" s="19">
        <v>0.98</v>
      </c>
      <c r="F35" s="28">
        <v>1</v>
      </c>
      <c r="G35" s="40">
        <v>1.4</v>
      </c>
      <c r="H35" s="40">
        <v>1.68</v>
      </c>
      <c r="I35" s="40">
        <v>2.23</v>
      </c>
      <c r="J35" s="40">
        <v>2.57</v>
      </c>
      <c r="K35" s="21"/>
      <c r="L35" s="21">
        <f>K35*D35*E35*F35*G35*$L$9</f>
        <v>0</v>
      </c>
      <c r="M35" s="21"/>
      <c r="N35" s="21">
        <f>M35*D35*E35*F35*G35*$N$9</f>
        <v>0</v>
      </c>
      <c r="O35" s="22"/>
      <c r="P35" s="21">
        <f>O35*D35*E35*F35*G35*$P$9</f>
        <v>0</v>
      </c>
      <c r="Q35" s="21"/>
      <c r="R35" s="21">
        <f>SUM(Q35*D35*E35*F35*G35*$R$9)</f>
        <v>0</v>
      </c>
      <c r="S35" s="21"/>
      <c r="T35" s="21">
        <f>SUM(S35*D35*E35*F35*G35*$T$9)</f>
        <v>0</v>
      </c>
      <c r="U35" s="21"/>
      <c r="V35" s="21">
        <f>SUM(U35*D35*E35*F35*G35*$V$9)</f>
        <v>0</v>
      </c>
      <c r="W35" s="21"/>
      <c r="X35" s="21">
        <f>SUM(W35*D35*E35*F35*G35*$X$9)</f>
        <v>0</v>
      </c>
      <c r="Y35" s="21"/>
      <c r="Z35" s="21">
        <f>SUM(Y35*D35*E35*F35*G35*$Z$9)</f>
        <v>0</v>
      </c>
      <c r="AA35" s="21"/>
      <c r="AB35" s="21">
        <f>SUM(AA35*D35*E35*F35*H35*$AB$9)</f>
        <v>0</v>
      </c>
      <c r="AC35" s="22"/>
      <c r="AD35" s="21">
        <f>SUM(AC35*D35*E35*F35*H35*$AD$9)</f>
        <v>0</v>
      </c>
      <c r="AE35" s="21"/>
      <c r="AF35" s="21">
        <f>SUM(AE35*D35*E35*F35*G35*$AF$9)</f>
        <v>0</v>
      </c>
      <c r="AG35" s="21"/>
      <c r="AH35" s="21">
        <f>SUM(AG35*D35*E35*F35*G35*$AH$9)</f>
        <v>0</v>
      </c>
      <c r="AI35" s="21">
        <v>196</v>
      </c>
      <c r="AJ35" s="21">
        <f>SUM(AI35*D35*E35*F35*G35*$AJ$9)</f>
        <v>3087109.76</v>
      </c>
      <c r="AK35" s="21"/>
      <c r="AL35" s="21">
        <f>SUM(AK35*D35*E35*F35*G35*$AL$9)</f>
        <v>0</v>
      </c>
      <c r="AM35" s="21"/>
      <c r="AN35" s="21">
        <f>SUM(D35*E35*F35*G35*AM35*$AN$9)</f>
        <v>0</v>
      </c>
      <c r="AO35" s="21"/>
      <c r="AP35" s="21">
        <f>SUM(AO35*D35*E35*F35*G35*$AP$9)</f>
        <v>0</v>
      </c>
      <c r="AQ35" s="21"/>
      <c r="AR35" s="21">
        <f>SUM(AQ35*D35*E35*F35*G35*$AR$9)</f>
        <v>0</v>
      </c>
      <c r="AS35" s="21"/>
      <c r="AT35" s="21">
        <f>SUM(AS35*D35*E35*F35*G35*$AT$9)</f>
        <v>0</v>
      </c>
      <c r="AU35" s="21"/>
      <c r="AV35" s="21">
        <f>SUM(AU35*D35*E35*F35*G35*$AV$9)</f>
        <v>0</v>
      </c>
      <c r="AW35" s="21"/>
      <c r="AX35" s="21">
        <f>SUM(AW35*D35*E35*F35*G35*$AX$9)</f>
        <v>0</v>
      </c>
      <c r="AY35" s="21"/>
      <c r="AZ35" s="21">
        <f>SUM(AY35*D35*E35*F35*G35*$AZ$9)</f>
        <v>0</v>
      </c>
      <c r="BA35" s="21"/>
      <c r="BB35" s="21">
        <f>SUM(BA35*D35*E35*F35*G35*$BB$9)</f>
        <v>0</v>
      </c>
      <c r="BC35" s="21"/>
      <c r="BD35" s="21">
        <f>BC35*D35*E35*F35*G35*$BD$9</f>
        <v>0</v>
      </c>
      <c r="BE35" s="21"/>
      <c r="BF35" s="21">
        <f>BE35*D35*E35*F35*G35*$BF$9</f>
        <v>0</v>
      </c>
      <c r="BG35" s="21"/>
      <c r="BH35" s="21">
        <f>BG35*D35*E35*F35*G35*$BH$9</f>
        <v>0</v>
      </c>
      <c r="BI35" s="21"/>
      <c r="BJ35" s="21">
        <f>SUM(BI35*D35*E35*F35*G35*$BJ$9)</f>
        <v>0</v>
      </c>
      <c r="BK35" s="21">
        <v>4</v>
      </c>
      <c r="BL35" s="21">
        <f>SUM(BK35*D35*E35*F35*G35*$BL$9)</f>
        <v>63002.239999999991</v>
      </c>
      <c r="BM35" s="21"/>
      <c r="BN35" s="21">
        <f>SUM(BM35*D35*E35*F35*G35*$BN$9)</f>
        <v>0</v>
      </c>
      <c r="BO35" s="21"/>
      <c r="BP35" s="21">
        <f>SUM(BO35*D35*E35*F35*G35*$BP$9)</f>
        <v>0</v>
      </c>
      <c r="BQ35" s="21"/>
      <c r="BR35" s="21">
        <f>SUM(BQ35*D35*E35*F35*G35*$BR$9)</f>
        <v>0</v>
      </c>
      <c r="BS35" s="21"/>
      <c r="BT35" s="21">
        <f>BS35*D35*E35*F35*G35*$BT$9</f>
        <v>0</v>
      </c>
      <c r="BU35" s="21"/>
      <c r="BV35" s="21">
        <f>SUM(BU35*D35*E35*F35*G35*$BV$9)</f>
        <v>0</v>
      </c>
      <c r="BW35" s="21"/>
      <c r="BX35" s="21">
        <f>SUM(BW35*D35*E35*F35*G35*$BX$9)</f>
        <v>0</v>
      </c>
      <c r="BY35" s="21"/>
      <c r="BZ35" s="21">
        <f>SUM(BY35*D35*E35*F35*G35*$BZ$9)</f>
        <v>0</v>
      </c>
      <c r="CA35" s="21"/>
      <c r="CB35" s="21">
        <f>SUM(CA35*D35*E35*F35*G35*$CB$9)</f>
        <v>0</v>
      </c>
      <c r="CC35" s="21">
        <v>1</v>
      </c>
      <c r="CD35" s="21">
        <f>CC35*D35*E35*F35*G35*$CD$9</f>
        <v>15750.559999999998</v>
      </c>
      <c r="CE35" s="21"/>
      <c r="CF35" s="21">
        <f>SUM(CE35*D35*E35*F35*G35*$CF$9)</f>
        <v>0</v>
      </c>
      <c r="CG35" s="21"/>
      <c r="CH35" s="21">
        <f>SUM(CG35*D35*E35*F35*H35*$CH$9)</f>
        <v>0</v>
      </c>
      <c r="CI35" s="21"/>
      <c r="CJ35" s="21">
        <f>SUM(CI35*D35*E35*F35*H35*$CJ$9)</f>
        <v>0</v>
      </c>
      <c r="CK35" s="21"/>
      <c r="CL35" s="21">
        <f>SUM(CK35*D35*E35*F35*H35*$CL$9)</f>
        <v>0</v>
      </c>
      <c r="CM35" s="21"/>
      <c r="CN35" s="21">
        <f>SUM(CM35*D35*E35*F35*H35*$CN$9)</f>
        <v>0</v>
      </c>
      <c r="CO35" s="22">
        <v>2</v>
      </c>
      <c r="CP35" s="21">
        <f>SUM(CO35*D35*E35*F35*H35*$CP$9)</f>
        <v>37801.343999999997</v>
      </c>
      <c r="CQ35" s="21"/>
      <c r="CR35" s="21">
        <f>SUM(CQ35*D35*E35*F35*H35*$CR$9)</f>
        <v>0</v>
      </c>
      <c r="CS35" s="21"/>
      <c r="CT35" s="21">
        <f>SUM(CS35*D35*E35*F35*H35*$CT$9)</f>
        <v>0</v>
      </c>
      <c r="CU35" s="21"/>
      <c r="CV35" s="21">
        <f>SUM(CU35*D35*E35*F35*H35*$CV$9)</f>
        <v>0</v>
      </c>
      <c r="CW35" s="21">
        <v>5</v>
      </c>
      <c r="CX35" s="21">
        <f>SUM(CW35*D35*E35*F35*H35*$CX$9)</f>
        <v>94503.360000000001</v>
      </c>
      <c r="CY35" s="21"/>
      <c r="CZ35" s="21">
        <f>SUM(CY35*D35*E35*F35*H35*$CZ$9)</f>
        <v>0</v>
      </c>
      <c r="DA35" s="21"/>
      <c r="DB35" s="21">
        <f>SUM(DA35*D35*E35*F35*H35*$DB$9)</f>
        <v>0</v>
      </c>
      <c r="DC35" s="21"/>
      <c r="DD35" s="21">
        <f>SUM(DC35*D35*E35*F35*H35*$DD$9)</f>
        <v>0</v>
      </c>
      <c r="DE35" s="21"/>
      <c r="DF35" s="21">
        <f>SUM(DE35*D35*E35*F35*H35*$DF$9)</f>
        <v>0</v>
      </c>
      <c r="DG35" s="21"/>
      <c r="DH35" s="21">
        <f>SUM(DG35*D35*E35*F35*H35*$DH$9)</f>
        <v>0</v>
      </c>
      <c r="DI35" s="21"/>
      <c r="DJ35" s="21">
        <f>SUM(DI35*D35*E35*F35*H35*$DJ$9)</f>
        <v>0</v>
      </c>
      <c r="DK35" s="21"/>
      <c r="DL35" s="21">
        <f>DK35*D35*E35*F35*H35*$DL$9</f>
        <v>0</v>
      </c>
      <c r="DM35" s="22"/>
      <c r="DN35" s="21">
        <f>SUM(DM35*D35*E35*F35*H35*$DN$9)</f>
        <v>0</v>
      </c>
      <c r="DO35" s="21"/>
      <c r="DP35" s="21">
        <f>SUM(DO35*D35*E35*F35*H35*$DP$9)</f>
        <v>0</v>
      </c>
      <c r="DQ35" s="21"/>
      <c r="DR35" s="21">
        <f>SUM(DQ35*D35*E35*F35*I35*$DR$9)</f>
        <v>0</v>
      </c>
      <c r="DS35" s="23"/>
      <c r="DT35" s="21">
        <f>SUM(DS35*D35*E35*F35*J35*$DT$9)</f>
        <v>0</v>
      </c>
      <c r="DU35" s="21"/>
      <c r="DV35" s="21">
        <f>SUM(DU35*D35*E35*F35*G35*$DV$9)</f>
        <v>0</v>
      </c>
      <c r="DW35" s="21"/>
      <c r="DX35" s="21">
        <f>SUM(DW35*D35*E35*F35*G35*$DX$9)</f>
        <v>0</v>
      </c>
      <c r="DY35" s="21"/>
      <c r="DZ35" s="21">
        <f>SUM(DY35*D35*E35*F35*G35*$DZ$9)</f>
        <v>0</v>
      </c>
      <c r="EA35" s="21"/>
      <c r="EB35" s="21">
        <f>SUM(EA35*D35*E35*F35*G35*$EB$9)</f>
        <v>0</v>
      </c>
      <c r="EC35" s="21"/>
      <c r="ED35" s="21">
        <f>EC35*D35*E35*F35*G35*$ED$9</f>
        <v>0</v>
      </c>
      <c r="EE35" s="22"/>
      <c r="EF35" s="21">
        <f>EE35*D35*E35*F35*G35*$EF$9</f>
        <v>0</v>
      </c>
      <c r="EG35" s="24">
        <f t="shared" si="4"/>
        <v>208</v>
      </c>
      <c r="EH35" s="24">
        <f t="shared" si="4"/>
        <v>3298167.2639999995</v>
      </c>
    </row>
    <row r="36" spans="1:138" x14ac:dyDescent="0.25">
      <c r="A36" s="68">
        <v>8</v>
      </c>
      <c r="B36" s="69"/>
      <c r="C36" s="60" t="s">
        <v>180</v>
      </c>
      <c r="D36" s="40">
        <v>11480</v>
      </c>
      <c r="E36" s="49">
        <v>9.23</v>
      </c>
      <c r="F36" s="15">
        <v>1</v>
      </c>
      <c r="G36" s="52"/>
      <c r="H36" s="52"/>
      <c r="I36" s="52"/>
      <c r="J36" s="40">
        <v>2.57</v>
      </c>
      <c r="K36" s="16">
        <f>SUM(K37:K39)</f>
        <v>0</v>
      </c>
      <c r="L36" s="21">
        <f t="shared" ref="L36:DJ36" si="302">SUM(L37:L39)</f>
        <v>0</v>
      </c>
      <c r="M36" s="16">
        <f t="shared" si="302"/>
        <v>0</v>
      </c>
      <c r="N36" s="21">
        <f t="shared" si="302"/>
        <v>0</v>
      </c>
      <c r="O36" s="33">
        <f t="shared" si="302"/>
        <v>0</v>
      </c>
      <c r="P36" s="21">
        <f t="shared" si="302"/>
        <v>0</v>
      </c>
      <c r="Q36" s="62">
        <f t="shared" si="302"/>
        <v>0</v>
      </c>
      <c r="R36" s="70">
        <f t="shared" si="302"/>
        <v>0</v>
      </c>
      <c r="S36" s="16">
        <f t="shared" si="302"/>
        <v>0</v>
      </c>
      <c r="T36" s="21">
        <f t="shared" si="302"/>
        <v>0</v>
      </c>
      <c r="U36" s="16">
        <f t="shared" si="302"/>
        <v>0</v>
      </c>
      <c r="V36" s="21">
        <f t="shared" si="302"/>
        <v>0</v>
      </c>
      <c r="W36" s="16">
        <f t="shared" si="302"/>
        <v>0</v>
      </c>
      <c r="X36" s="21">
        <f t="shared" si="302"/>
        <v>0</v>
      </c>
      <c r="Y36" s="16">
        <f t="shared" si="302"/>
        <v>0</v>
      </c>
      <c r="Z36" s="21">
        <f t="shared" si="302"/>
        <v>0</v>
      </c>
      <c r="AA36" s="16">
        <f t="shared" si="302"/>
        <v>0</v>
      </c>
      <c r="AB36" s="21">
        <f t="shared" si="302"/>
        <v>0</v>
      </c>
      <c r="AC36" s="33">
        <f t="shared" si="302"/>
        <v>0</v>
      </c>
      <c r="AD36" s="21">
        <f t="shared" si="302"/>
        <v>0</v>
      </c>
      <c r="AE36" s="62">
        <f t="shared" si="302"/>
        <v>0</v>
      </c>
      <c r="AF36" s="70">
        <f t="shared" si="302"/>
        <v>0</v>
      </c>
      <c r="AG36" s="16">
        <f t="shared" si="302"/>
        <v>0</v>
      </c>
      <c r="AH36" s="21">
        <f t="shared" si="302"/>
        <v>0</v>
      </c>
      <c r="AI36" s="16">
        <f>SUM(AI37:AI39)</f>
        <v>0</v>
      </c>
      <c r="AJ36" s="21">
        <f>SUM(AJ37:AJ39)</f>
        <v>0</v>
      </c>
      <c r="AK36" s="21">
        <f>SUM(AK37:AK39)</f>
        <v>0</v>
      </c>
      <c r="AL36" s="21">
        <f>SUM(AL37:AL39)</f>
        <v>0</v>
      </c>
      <c r="AM36" s="16">
        <f t="shared" si="302"/>
        <v>0</v>
      </c>
      <c r="AN36" s="21">
        <f t="shared" si="302"/>
        <v>0</v>
      </c>
      <c r="AO36" s="16">
        <f t="shared" si="302"/>
        <v>0</v>
      </c>
      <c r="AP36" s="21">
        <f t="shared" si="302"/>
        <v>0</v>
      </c>
      <c r="AQ36" s="16">
        <f t="shared" si="302"/>
        <v>0</v>
      </c>
      <c r="AR36" s="21">
        <f t="shared" si="302"/>
        <v>0</v>
      </c>
      <c r="AS36" s="16">
        <f t="shared" si="302"/>
        <v>0</v>
      </c>
      <c r="AT36" s="21">
        <f>SUM(AT37:AT39)</f>
        <v>0</v>
      </c>
      <c r="AU36" s="16">
        <f t="shared" ref="AU36:CG36" si="303">SUM(AU37:AU39)</f>
        <v>0</v>
      </c>
      <c r="AV36" s="21">
        <f t="shared" si="303"/>
        <v>0</v>
      </c>
      <c r="AW36" s="16">
        <f t="shared" si="303"/>
        <v>0</v>
      </c>
      <c r="AX36" s="21">
        <f t="shared" si="303"/>
        <v>0</v>
      </c>
      <c r="AY36" s="16">
        <f t="shared" si="303"/>
        <v>0</v>
      </c>
      <c r="AZ36" s="21">
        <f t="shared" si="303"/>
        <v>0</v>
      </c>
      <c r="BA36" s="16">
        <f t="shared" si="303"/>
        <v>0</v>
      </c>
      <c r="BB36" s="21">
        <f t="shared" si="303"/>
        <v>0</v>
      </c>
      <c r="BC36" s="16">
        <f t="shared" si="303"/>
        <v>0</v>
      </c>
      <c r="BD36" s="21">
        <f t="shared" si="303"/>
        <v>0</v>
      </c>
      <c r="BE36" s="16">
        <f t="shared" si="303"/>
        <v>0</v>
      </c>
      <c r="BF36" s="21">
        <f t="shared" si="303"/>
        <v>0</v>
      </c>
      <c r="BG36" s="16">
        <f t="shared" si="303"/>
        <v>0</v>
      </c>
      <c r="BH36" s="21">
        <f t="shared" si="303"/>
        <v>0</v>
      </c>
      <c r="BI36" s="16">
        <f t="shared" si="303"/>
        <v>0</v>
      </c>
      <c r="BJ36" s="21">
        <f t="shared" si="303"/>
        <v>0</v>
      </c>
      <c r="BK36" s="16">
        <f t="shared" si="303"/>
        <v>0</v>
      </c>
      <c r="BL36" s="21">
        <f t="shared" si="303"/>
        <v>0</v>
      </c>
      <c r="BM36" s="16">
        <f t="shared" si="303"/>
        <v>0</v>
      </c>
      <c r="BN36" s="21">
        <f t="shared" si="303"/>
        <v>0</v>
      </c>
      <c r="BO36" s="16">
        <f t="shared" si="303"/>
        <v>0</v>
      </c>
      <c r="BP36" s="21">
        <f t="shared" si="303"/>
        <v>0</v>
      </c>
      <c r="BQ36" s="16">
        <f t="shared" si="303"/>
        <v>0</v>
      </c>
      <c r="BR36" s="21">
        <f t="shared" si="303"/>
        <v>0</v>
      </c>
      <c r="BS36" s="16">
        <f t="shared" si="303"/>
        <v>0</v>
      </c>
      <c r="BT36" s="21">
        <f t="shared" si="303"/>
        <v>0</v>
      </c>
      <c r="BU36" s="16">
        <f t="shared" si="303"/>
        <v>0</v>
      </c>
      <c r="BV36" s="21">
        <f t="shared" si="303"/>
        <v>0</v>
      </c>
      <c r="BW36" s="16">
        <f t="shared" si="303"/>
        <v>0</v>
      </c>
      <c r="BX36" s="21">
        <f t="shared" si="303"/>
        <v>0</v>
      </c>
      <c r="BY36" s="16">
        <f t="shared" si="303"/>
        <v>0</v>
      </c>
      <c r="BZ36" s="21">
        <f t="shared" si="303"/>
        <v>0</v>
      </c>
      <c r="CA36" s="16">
        <f t="shared" si="303"/>
        <v>0</v>
      </c>
      <c r="CB36" s="21">
        <f t="shared" si="303"/>
        <v>0</v>
      </c>
      <c r="CC36" s="16">
        <f t="shared" si="303"/>
        <v>0</v>
      </c>
      <c r="CD36" s="21">
        <f t="shared" si="303"/>
        <v>0</v>
      </c>
      <c r="CE36" s="16">
        <f t="shared" si="303"/>
        <v>0</v>
      </c>
      <c r="CF36" s="21">
        <f t="shared" si="303"/>
        <v>0</v>
      </c>
      <c r="CG36" s="16">
        <f t="shared" si="303"/>
        <v>0</v>
      </c>
      <c r="CH36" s="21">
        <f t="shared" si="302"/>
        <v>0</v>
      </c>
      <c r="CI36" s="16">
        <f>SUM(CI37:CI39)</f>
        <v>0</v>
      </c>
      <c r="CJ36" s="21">
        <f>SUM(CJ37:CJ39)</f>
        <v>0</v>
      </c>
      <c r="CK36" s="16">
        <f>SUM(CK37:CK39)</f>
        <v>0</v>
      </c>
      <c r="CL36" s="21">
        <f>SUM(CL37:CL39)</f>
        <v>0</v>
      </c>
      <c r="CM36" s="16">
        <f t="shared" si="302"/>
        <v>0</v>
      </c>
      <c r="CN36" s="21">
        <f t="shared" si="302"/>
        <v>0</v>
      </c>
      <c r="CO36" s="33">
        <f>SUM(CO37:CO39)</f>
        <v>0</v>
      </c>
      <c r="CP36" s="21">
        <f>SUM(CP37:CP39)</f>
        <v>0</v>
      </c>
      <c r="CQ36" s="16">
        <f t="shared" si="302"/>
        <v>0</v>
      </c>
      <c r="CR36" s="21">
        <f t="shared" si="302"/>
        <v>0</v>
      </c>
      <c r="CS36" s="16">
        <f>SUM(CS37:CS39)</f>
        <v>0</v>
      </c>
      <c r="CT36" s="21">
        <f>SUM(CT37:CT39)</f>
        <v>0</v>
      </c>
      <c r="CU36" s="16">
        <f>SUM(CU37:CU39)</f>
        <v>0</v>
      </c>
      <c r="CV36" s="21">
        <f>SUM(CV37:CV39)</f>
        <v>0</v>
      </c>
      <c r="CW36" s="16">
        <f t="shared" si="302"/>
        <v>0</v>
      </c>
      <c r="CX36" s="21">
        <f t="shared" si="302"/>
        <v>0</v>
      </c>
      <c r="CY36" s="16">
        <f t="shared" si="302"/>
        <v>0</v>
      </c>
      <c r="CZ36" s="21">
        <f t="shared" si="302"/>
        <v>0</v>
      </c>
      <c r="DA36" s="16">
        <f t="shared" si="302"/>
        <v>0</v>
      </c>
      <c r="DB36" s="21">
        <f t="shared" si="302"/>
        <v>0</v>
      </c>
      <c r="DC36" s="16">
        <f t="shared" si="302"/>
        <v>0</v>
      </c>
      <c r="DD36" s="21">
        <f t="shared" si="302"/>
        <v>0</v>
      </c>
      <c r="DE36" s="16">
        <f t="shared" si="302"/>
        <v>0</v>
      </c>
      <c r="DF36" s="21">
        <f t="shared" si="302"/>
        <v>0</v>
      </c>
      <c r="DG36" s="16">
        <f t="shared" si="302"/>
        <v>0</v>
      </c>
      <c r="DH36" s="21">
        <f t="shared" si="302"/>
        <v>0</v>
      </c>
      <c r="DI36" s="16">
        <f t="shared" si="302"/>
        <v>0</v>
      </c>
      <c r="DJ36" s="21">
        <f t="shared" si="302"/>
        <v>0</v>
      </c>
      <c r="DK36" s="16">
        <f t="shared" ref="DK36:EH36" si="304">SUM(DK37:DK39)</f>
        <v>0</v>
      </c>
      <c r="DL36" s="21">
        <f t="shared" si="304"/>
        <v>0</v>
      </c>
      <c r="DM36" s="33">
        <f t="shared" si="304"/>
        <v>0</v>
      </c>
      <c r="DN36" s="21">
        <f t="shared" si="304"/>
        <v>0</v>
      </c>
      <c r="DO36" s="16">
        <f t="shared" si="304"/>
        <v>0</v>
      </c>
      <c r="DP36" s="21">
        <f t="shared" si="304"/>
        <v>0</v>
      </c>
      <c r="DQ36" s="16">
        <f t="shared" si="304"/>
        <v>0</v>
      </c>
      <c r="DR36" s="21">
        <f t="shared" si="304"/>
        <v>0</v>
      </c>
      <c r="DS36" s="16">
        <f t="shared" si="304"/>
        <v>0</v>
      </c>
      <c r="DT36" s="21">
        <f t="shared" si="304"/>
        <v>0</v>
      </c>
      <c r="DU36" s="21">
        <f t="shared" si="304"/>
        <v>0</v>
      </c>
      <c r="DV36" s="21">
        <f t="shared" si="304"/>
        <v>0</v>
      </c>
      <c r="DW36" s="16">
        <f t="shared" si="304"/>
        <v>0</v>
      </c>
      <c r="DX36" s="21">
        <f t="shared" si="304"/>
        <v>0</v>
      </c>
      <c r="DY36" s="16">
        <f t="shared" si="304"/>
        <v>0</v>
      </c>
      <c r="DZ36" s="21">
        <f t="shared" si="304"/>
        <v>0</v>
      </c>
      <c r="EA36" s="16">
        <f t="shared" si="304"/>
        <v>0</v>
      </c>
      <c r="EB36" s="21">
        <f t="shared" si="304"/>
        <v>0</v>
      </c>
      <c r="EC36" s="16">
        <f t="shared" si="304"/>
        <v>0</v>
      </c>
      <c r="ED36" s="16">
        <f t="shared" si="304"/>
        <v>0</v>
      </c>
      <c r="EE36" s="16">
        <f t="shared" si="304"/>
        <v>0</v>
      </c>
      <c r="EF36" s="16">
        <f t="shared" si="304"/>
        <v>0</v>
      </c>
      <c r="EG36" s="16">
        <f t="shared" si="304"/>
        <v>0</v>
      </c>
      <c r="EH36" s="16">
        <f t="shared" si="304"/>
        <v>0</v>
      </c>
    </row>
    <row r="37" spans="1:138" s="31" customFormat="1" ht="30" x14ac:dyDescent="0.25">
      <c r="A37" s="17"/>
      <c r="B37" s="18">
        <v>14</v>
      </c>
      <c r="C37" s="41" t="s">
        <v>181</v>
      </c>
      <c r="D37" s="40">
        <v>11480</v>
      </c>
      <c r="E37" s="28">
        <v>14.23</v>
      </c>
      <c r="F37" s="28">
        <v>1</v>
      </c>
      <c r="G37" s="40">
        <v>1.4</v>
      </c>
      <c r="H37" s="40">
        <v>1.68</v>
      </c>
      <c r="I37" s="40">
        <v>2.23</v>
      </c>
      <c r="J37" s="40">
        <v>2.57</v>
      </c>
      <c r="K37" s="21">
        <v>0</v>
      </c>
      <c r="L37" s="21">
        <f>K37*D37*E37*F37*G37*$L$9</f>
        <v>0</v>
      </c>
      <c r="M37" s="21"/>
      <c r="N37" s="21">
        <f>M37*D37*E37*F37*G37*$N$9</f>
        <v>0</v>
      </c>
      <c r="O37" s="22">
        <v>0</v>
      </c>
      <c r="P37" s="21">
        <f>O37*D37*E37*F37*G37*$P$9</f>
        <v>0</v>
      </c>
      <c r="Q37" s="21">
        <v>0</v>
      </c>
      <c r="R37" s="21">
        <f>SUM(Q37*D37*E37*F37*G37*$R$9)</f>
        <v>0</v>
      </c>
      <c r="S37" s="21"/>
      <c r="T37" s="21">
        <f>SUM(S37*D37*E37*F37*G37*$T$9)</f>
        <v>0</v>
      </c>
      <c r="U37" s="21"/>
      <c r="V37" s="21">
        <f>SUM(U37*D37*E37*F37*G37*$V$9)</f>
        <v>0</v>
      </c>
      <c r="W37" s="21">
        <v>0</v>
      </c>
      <c r="X37" s="21">
        <f>SUM(W37*D37*E37*F37*G37*$X$9)</f>
        <v>0</v>
      </c>
      <c r="Y37" s="21">
        <v>0</v>
      </c>
      <c r="Z37" s="21">
        <f>SUM(Y37*D37*E37*F37*G37*$Z$9)</f>
        <v>0</v>
      </c>
      <c r="AA37" s="21"/>
      <c r="AB37" s="21">
        <f>SUM(AA37*D37*E37*F37*H37*$AB$9)</f>
        <v>0</v>
      </c>
      <c r="AC37" s="22">
        <v>0</v>
      </c>
      <c r="AD37" s="21">
        <f>SUM(AC37*D37*E37*F37*H37*$AD$9)</f>
        <v>0</v>
      </c>
      <c r="AE37" s="21"/>
      <c r="AF37" s="21">
        <f>SUM(AE37*D37*E37*F37*G37*$AF$9)</f>
        <v>0</v>
      </c>
      <c r="AG37" s="21"/>
      <c r="AH37" s="21">
        <f>SUM(AG37*D37*E37*F37*G37*$AH$9)</f>
        <v>0</v>
      </c>
      <c r="AI37" s="21">
        <v>0</v>
      </c>
      <c r="AJ37" s="21">
        <f>SUM(AI37*D37*E37*F37*G37*$AJ$9)</f>
        <v>0</v>
      </c>
      <c r="AK37" s="16"/>
      <c r="AL37" s="21">
        <f>SUM(AK37*D37*E37*F37*G37*$AL$9)</f>
        <v>0</v>
      </c>
      <c r="AM37" s="21">
        <v>0</v>
      </c>
      <c r="AN37" s="21">
        <f>SUM(D37*E37*F37*G37*AM37*$AN$9)</f>
        <v>0</v>
      </c>
      <c r="AO37" s="21"/>
      <c r="AP37" s="21">
        <f>SUM(AO37*D37*E37*F37*G37*$AP$9)</f>
        <v>0</v>
      </c>
      <c r="AQ37" s="21"/>
      <c r="AR37" s="21">
        <f>SUM(AQ37*D37*E37*F37*G37*$AR$9)</f>
        <v>0</v>
      </c>
      <c r="AS37" s="21">
        <v>0</v>
      </c>
      <c r="AT37" s="21">
        <f>SUM(AS37*D37*E37*F37*G37*$AT$9)</f>
        <v>0</v>
      </c>
      <c r="AU37" s="21"/>
      <c r="AV37" s="21">
        <f>SUM(AU37*D37*E37*F37*G37*$AV$9)</f>
        <v>0</v>
      </c>
      <c r="AW37" s="21"/>
      <c r="AX37" s="21">
        <f>SUM(AW37*D37*E37*F37*G37*$AX$9)</f>
        <v>0</v>
      </c>
      <c r="AY37" s="21"/>
      <c r="AZ37" s="21">
        <f>SUM(AY37*D37*E37*F37*G37*$AZ$9)</f>
        <v>0</v>
      </c>
      <c r="BA37" s="21"/>
      <c r="BB37" s="21">
        <f>SUM(BA37*D37*E37*F37*G37*$BB$9)</f>
        <v>0</v>
      </c>
      <c r="BC37" s="21"/>
      <c r="BD37" s="21">
        <f>BC37*D37*E37*F37*G37*$BD$9</f>
        <v>0</v>
      </c>
      <c r="BE37" s="21"/>
      <c r="BF37" s="21">
        <f>BE37*D37*E37*F37*G37*$BF$9</f>
        <v>0</v>
      </c>
      <c r="BG37" s="21"/>
      <c r="BH37" s="21">
        <f>BG37*D37*E37*F37*G37*$BH$9</f>
        <v>0</v>
      </c>
      <c r="BI37" s="21"/>
      <c r="BJ37" s="21">
        <f>SUM(BI37*D37*E37*F37*G37*$BJ$9)</f>
        <v>0</v>
      </c>
      <c r="BK37" s="21"/>
      <c r="BL37" s="21">
        <f>SUM(BK37*D37*E37*F37*G37*$BL$9)</f>
        <v>0</v>
      </c>
      <c r="BM37" s="21"/>
      <c r="BN37" s="21">
        <f>SUM(BM37*D37*E37*F37*G37*$BN$9)</f>
        <v>0</v>
      </c>
      <c r="BO37" s="21"/>
      <c r="BP37" s="21">
        <f>SUM(BO37*D37*E37*F37*G37*$BP$9)</f>
        <v>0</v>
      </c>
      <c r="BQ37" s="21"/>
      <c r="BR37" s="21">
        <f>SUM(BQ37*D37*E37*F37*G37*$BR$9)</f>
        <v>0</v>
      </c>
      <c r="BS37" s="21"/>
      <c r="BT37" s="21">
        <f>BS37*D37*E37*F37*G37*$BT$9</f>
        <v>0</v>
      </c>
      <c r="BU37" s="21">
        <v>0</v>
      </c>
      <c r="BV37" s="21">
        <f>SUM(BU37*D37*E37*F37*G37*$BV$9)</f>
        <v>0</v>
      </c>
      <c r="BW37" s="21">
        <v>0</v>
      </c>
      <c r="BX37" s="21">
        <f>SUM(BW37*D37*E37*F37*G37*$BX$9)</f>
        <v>0</v>
      </c>
      <c r="BY37" s="21">
        <v>0</v>
      </c>
      <c r="BZ37" s="21">
        <f>SUM(BY37*D37*E37*F37*G37*$BZ$9)</f>
        <v>0</v>
      </c>
      <c r="CA37" s="21">
        <v>0</v>
      </c>
      <c r="CB37" s="21">
        <f>SUM(CA37*D37*E37*F37*G37*$CB$9)</f>
        <v>0</v>
      </c>
      <c r="CC37" s="21">
        <v>0</v>
      </c>
      <c r="CD37" s="21">
        <f>CC37*D37*E37*F37*G37*$CD$9</f>
        <v>0</v>
      </c>
      <c r="CE37" s="21"/>
      <c r="CF37" s="21">
        <f>SUM(CE37*D37*E37*F37*G37*$CF$9)</f>
        <v>0</v>
      </c>
      <c r="CG37" s="21">
        <v>0</v>
      </c>
      <c r="CH37" s="21">
        <f>SUM(CG37*D37*E37*F37*H37*$CH$9)</f>
        <v>0</v>
      </c>
      <c r="CI37" s="21">
        <v>0</v>
      </c>
      <c r="CJ37" s="21">
        <f>SUM(CI37*D37*E37*F37*H37*$CJ$9)</f>
        <v>0</v>
      </c>
      <c r="CK37" s="21">
        <v>0</v>
      </c>
      <c r="CL37" s="21">
        <f>SUM(CK37*D37*E37*F37*H37*$CL$9)</f>
        <v>0</v>
      </c>
      <c r="CM37" s="21">
        <v>0</v>
      </c>
      <c r="CN37" s="21">
        <f>SUM(CM37*D37*E37*F37*H37*$CN$9)</f>
        <v>0</v>
      </c>
      <c r="CO37" s="22">
        <v>0</v>
      </c>
      <c r="CP37" s="21">
        <f>SUM(CO37*D37*E37*F37*H37*$CP$9)</f>
        <v>0</v>
      </c>
      <c r="CQ37" s="21"/>
      <c r="CR37" s="21">
        <f>SUM(CQ37*D37*E37*F37*H37*$CR$9)</f>
        <v>0</v>
      </c>
      <c r="CS37" s="21"/>
      <c r="CT37" s="21">
        <f>SUM(CS37*D37*E37*F37*H37*$CT$9)</f>
        <v>0</v>
      </c>
      <c r="CU37" s="21">
        <v>0</v>
      </c>
      <c r="CV37" s="21">
        <f>SUM(CU37*D37*E37*F37*H37*$CV$9)</f>
        <v>0</v>
      </c>
      <c r="CW37" s="21">
        <v>0</v>
      </c>
      <c r="CX37" s="21">
        <f>SUM(CW37*D37*E37*F37*H37*$CX$9)</f>
        <v>0</v>
      </c>
      <c r="CY37" s="21">
        <v>0</v>
      </c>
      <c r="CZ37" s="21">
        <f>SUM(CY37*D37*E37*F37*H37*$CZ$9)</f>
        <v>0</v>
      </c>
      <c r="DA37" s="21">
        <v>0</v>
      </c>
      <c r="DB37" s="21">
        <f>SUM(DA37*D37*E37*F37*H37*$DB$9)</f>
        <v>0</v>
      </c>
      <c r="DC37" s="21">
        <v>0</v>
      </c>
      <c r="DD37" s="21">
        <f>SUM(DC37*D37*E37*F37*H37*$DD$9)</f>
        <v>0</v>
      </c>
      <c r="DE37" s="21">
        <v>0</v>
      </c>
      <c r="DF37" s="21">
        <f>SUM(DE37*D37*E37*F37*H37*$DF$9)</f>
        <v>0</v>
      </c>
      <c r="DG37" s="21">
        <v>0</v>
      </c>
      <c r="DH37" s="21">
        <f>SUM(DG37*D37*E37*F37*H37*$DH$9)</f>
        <v>0</v>
      </c>
      <c r="DI37" s="21"/>
      <c r="DJ37" s="21">
        <f>SUM(DI37*D37*E37*F37*H37*$DJ$9)</f>
        <v>0</v>
      </c>
      <c r="DK37" s="21"/>
      <c r="DL37" s="21">
        <f>DK37*D37*E37*F37*H37*$DL$9</f>
        <v>0</v>
      </c>
      <c r="DM37" s="22"/>
      <c r="DN37" s="21">
        <f>SUM(DM37*D37*E37*F37*H37*$DN$9)</f>
        <v>0</v>
      </c>
      <c r="DO37" s="21">
        <v>0</v>
      </c>
      <c r="DP37" s="21">
        <f>SUM(DO37*D37*E37*F37*H37*$DP$9)</f>
        <v>0</v>
      </c>
      <c r="DQ37" s="21">
        <v>0</v>
      </c>
      <c r="DR37" s="21">
        <f>SUM(DQ37*D37*E37*F37*I37*$DR$9)</f>
        <v>0</v>
      </c>
      <c r="DS37" s="23">
        <v>0</v>
      </c>
      <c r="DT37" s="21">
        <f>SUM(DS37*D37*E37*F37*J37*$DT$9)</f>
        <v>0</v>
      </c>
      <c r="DU37" s="16"/>
      <c r="DV37" s="21">
        <f>SUM(DU37*D37*E37*F37*G37*$DV$9)</f>
        <v>0</v>
      </c>
      <c r="DW37" s="21"/>
      <c r="DX37" s="21">
        <f>SUM(DW37*D37*E37*F37*G37*$DX$9)</f>
        <v>0</v>
      </c>
      <c r="DY37" s="21"/>
      <c r="DZ37" s="21">
        <f>SUM(DY37*D37*E37*F37*G37*$DZ$9)</f>
        <v>0</v>
      </c>
      <c r="EA37" s="21"/>
      <c r="EB37" s="21">
        <f>SUM(EA37*D37*E37*F37*G37*$EB$9)</f>
        <v>0</v>
      </c>
      <c r="EC37" s="21"/>
      <c r="ED37" s="21">
        <f>EC37*D37*E37*F37*G37*$ED$9</f>
        <v>0</v>
      </c>
      <c r="EE37" s="22"/>
      <c r="EF37" s="21">
        <f>EE37*D37*E37*F37*G37*$EF$9</f>
        <v>0</v>
      </c>
      <c r="EG37" s="24">
        <f t="shared" si="4"/>
        <v>0</v>
      </c>
      <c r="EH37" s="24">
        <f t="shared" si="4"/>
        <v>0</v>
      </c>
    </row>
    <row r="38" spans="1:138" ht="60" x14ac:dyDescent="0.25">
      <c r="A38" s="17"/>
      <c r="B38" s="18">
        <v>15</v>
      </c>
      <c r="C38" s="41" t="s">
        <v>182</v>
      </c>
      <c r="D38" s="40">
        <v>11480</v>
      </c>
      <c r="E38" s="28">
        <v>10.34</v>
      </c>
      <c r="F38" s="28">
        <v>1</v>
      </c>
      <c r="G38" s="40">
        <v>1.4</v>
      </c>
      <c r="H38" s="40">
        <v>1.68</v>
      </c>
      <c r="I38" s="40">
        <v>2.23</v>
      </c>
      <c r="J38" s="40">
        <v>2.57</v>
      </c>
      <c r="K38" s="21"/>
      <c r="L38" s="21">
        <f>K38*D38*E38*F38*G38*$L$9</f>
        <v>0</v>
      </c>
      <c r="M38" s="21"/>
      <c r="N38" s="21">
        <f>M38*D38*E38*F38*G38*$N$9</f>
        <v>0</v>
      </c>
      <c r="O38" s="22"/>
      <c r="P38" s="21">
        <f>O38*D38*E38*F38*G38*$P$9</f>
        <v>0</v>
      </c>
      <c r="Q38" s="21"/>
      <c r="R38" s="21">
        <f>SUM(Q38*D38*E38*F38*G38*$R$9)</f>
        <v>0</v>
      </c>
      <c r="S38" s="21"/>
      <c r="T38" s="21">
        <f>SUM(S38*D38*E38*F38*G38*$T$9)</f>
        <v>0</v>
      </c>
      <c r="U38" s="21"/>
      <c r="V38" s="21">
        <f>SUM(U38*D38*E38*F38*G38*$V$9)</f>
        <v>0</v>
      </c>
      <c r="W38" s="21"/>
      <c r="X38" s="21">
        <f>SUM(W38*D38*E38*F38*G38*$X$9)</f>
        <v>0</v>
      </c>
      <c r="Y38" s="21"/>
      <c r="Z38" s="21">
        <f>SUM(Y38*D38*E38*F38*G38*$Z$9)</f>
        <v>0</v>
      </c>
      <c r="AA38" s="21"/>
      <c r="AB38" s="21">
        <f>SUM(AA38*D38*E38*F38*H38*$AB$9)</f>
        <v>0</v>
      </c>
      <c r="AC38" s="22"/>
      <c r="AD38" s="21">
        <f>SUM(AC38*D38*E38*F38*H38*$AD$9)</f>
        <v>0</v>
      </c>
      <c r="AE38" s="21"/>
      <c r="AF38" s="21">
        <f>SUM(AE38*D38*E38*F38*G38*$AF$9)</f>
        <v>0</v>
      </c>
      <c r="AG38" s="21"/>
      <c r="AH38" s="21">
        <f>SUM(AG38*D38*E38*F38*G38*$AH$9)</f>
        <v>0</v>
      </c>
      <c r="AI38" s="21"/>
      <c r="AJ38" s="21">
        <f>SUM(AI38*D38*E38*F38*G38*$AJ$9)</f>
        <v>0</v>
      </c>
      <c r="AK38" s="21"/>
      <c r="AL38" s="21">
        <f>SUM(AK38*D38*E38*F38*G38*$AL$9)</f>
        <v>0</v>
      </c>
      <c r="AM38" s="21"/>
      <c r="AN38" s="21">
        <f>SUM(D38*E38*F38*G38*AM38*$AN$9)</f>
        <v>0</v>
      </c>
      <c r="AO38" s="21"/>
      <c r="AP38" s="21">
        <f>SUM(AO38*D38*E38*F38*G38*$AP$9)</f>
        <v>0</v>
      </c>
      <c r="AQ38" s="21"/>
      <c r="AR38" s="21">
        <f>SUM(AQ38*D38*E38*F38*G38*$AR$9)</f>
        <v>0</v>
      </c>
      <c r="AS38" s="21"/>
      <c r="AT38" s="21">
        <f>SUM(AS38*D38*E38*F38*G38*$AT$9)</f>
        <v>0</v>
      </c>
      <c r="AU38" s="21"/>
      <c r="AV38" s="21">
        <f>SUM(AU38*D38*E38*F38*G38*$AV$9)</f>
        <v>0</v>
      </c>
      <c r="AW38" s="21"/>
      <c r="AX38" s="21">
        <f>SUM(AW38*D38*E38*F38*G38*$AX$9)</f>
        <v>0</v>
      </c>
      <c r="AY38" s="21"/>
      <c r="AZ38" s="21">
        <f>SUM(AY38*D38*E38*F38*G38*$AZ$9)</f>
        <v>0</v>
      </c>
      <c r="BA38" s="21"/>
      <c r="BB38" s="21">
        <f>SUM(BA38*D38*E38*F38*G38*$BB$9)</f>
        <v>0</v>
      </c>
      <c r="BC38" s="21"/>
      <c r="BD38" s="21">
        <f>BC38*D38*E38*F38*G38*$BD$9</f>
        <v>0</v>
      </c>
      <c r="BE38" s="21"/>
      <c r="BF38" s="21">
        <f>BE38*D38*E38*F38*G38*$BF$9</f>
        <v>0</v>
      </c>
      <c r="BG38" s="21"/>
      <c r="BH38" s="21">
        <f>BG38*D38*E38*F38*G38*$BH$9</f>
        <v>0</v>
      </c>
      <c r="BI38" s="21"/>
      <c r="BJ38" s="21">
        <f>SUM(BI38*D38*E38*F38*G38*$BJ$9)</f>
        <v>0</v>
      </c>
      <c r="BK38" s="21"/>
      <c r="BL38" s="21">
        <f>SUM(BK38*D38*E38*F38*G38*$BL$9)</f>
        <v>0</v>
      </c>
      <c r="BM38" s="21"/>
      <c r="BN38" s="21">
        <f>SUM(BM38*D38*E38*F38*G38*$BN$9)</f>
        <v>0</v>
      </c>
      <c r="BO38" s="21"/>
      <c r="BP38" s="21">
        <f>SUM(BO38*D38*E38*F38*G38*$BP$9)</f>
        <v>0</v>
      </c>
      <c r="BQ38" s="21"/>
      <c r="BR38" s="21">
        <f>SUM(BQ38*D38*E38*F38*G38*$BR$9)</f>
        <v>0</v>
      </c>
      <c r="BS38" s="21"/>
      <c r="BT38" s="21">
        <f>BS38*D38*E38*F38*G38*$BT$9</f>
        <v>0</v>
      </c>
      <c r="BU38" s="21"/>
      <c r="BV38" s="21">
        <f>SUM(BU38*D38*E38*F38*G38*$BV$9)</f>
        <v>0</v>
      </c>
      <c r="BW38" s="21"/>
      <c r="BX38" s="21">
        <f>SUM(BW38*D38*E38*F38*G38*$BX$9)</f>
        <v>0</v>
      </c>
      <c r="BY38" s="21"/>
      <c r="BZ38" s="21">
        <f>SUM(BY38*D38*E38*F38*G38*$BZ$9)</f>
        <v>0</v>
      </c>
      <c r="CA38" s="21"/>
      <c r="CB38" s="21">
        <f>SUM(CA38*D38*E38*F38*G38*$CB$9)</f>
        <v>0</v>
      </c>
      <c r="CC38" s="21"/>
      <c r="CD38" s="21">
        <f>CC38*D38*E38*F38*G38*$CD$9</f>
        <v>0</v>
      </c>
      <c r="CE38" s="21"/>
      <c r="CF38" s="21">
        <f>SUM(CE38*D38*E38*F38*G38*$CF$9)</f>
        <v>0</v>
      </c>
      <c r="CG38" s="21"/>
      <c r="CH38" s="21">
        <f>SUM(CG38*D38*E38*F38*H38*$CH$9)</f>
        <v>0</v>
      </c>
      <c r="CI38" s="21"/>
      <c r="CJ38" s="21">
        <f>SUM(CI38*D38*E38*F38*H38*$CJ$9)</f>
        <v>0</v>
      </c>
      <c r="CK38" s="21"/>
      <c r="CL38" s="21">
        <f>SUM(CK38*D38*E38*F38*H38*$CL$9)</f>
        <v>0</v>
      </c>
      <c r="CM38" s="21"/>
      <c r="CN38" s="21">
        <f>SUM(CM38*D38*E38*F38*H38*$CN$9)</f>
        <v>0</v>
      </c>
      <c r="CO38" s="22"/>
      <c r="CP38" s="21">
        <f>SUM(CO38*D38*E38*F38*H38*$CP$9)</f>
        <v>0</v>
      </c>
      <c r="CQ38" s="21"/>
      <c r="CR38" s="21">
        <f>SUM(CQ38*D38*E38*F38*H38*$CR$9)</f>
        <v>0</v>
      </c>
      <c r="CS38" s="21"/>
      <c r="CT38" s="21">
        <f>SUM(CS38*D38*E38*F38*H38*$CT$9)</f>
        <v>0</v>
      </c>
      <c r="CU38" s="21"/>
      <c r="CV38" s="21">
        <f>SUM(CU38*D38*E38*F38*H38*$CV$9)</f>
        <v>0</v>
      </c>
      <c r="CW38" s="21"/>
      <c r="CX38" s="21">
        <f>SUM(CW38*D38*E38*F38*H38*$CX$9)</f>
        <v>0</v>
      </c>
      <c r="CY38" s="21"/>
      <c r="CZ38" s="21">
        <f>SUM(CY38*D38*E38*F38*H38*$CZ$9)</f>
        <v>0</v>
      </c>
      <c r="DA38" s="21"/>
      <c r="DB38" s="21">
        <f>SUM(DA38*D38*E38*F38*H38*$DB$9)</f>
        <v>0</v>
      </c>
      <c r="DC38" s="21"/>
      <c r="DD38" s="21">
        <f>SUM(DC38*D38*E38*F38*H38*$DD$9)</f>
        <v>0</v>
      </c>
      <c r="DE38" s="21"/>
      <c r="DF38" s="21">
        <f>SUM(DE38*D38*E38*F38*H38*$DF$9)</f>
        <v>0</v>
      </c>
      <c r="DG38" s="21"/>
      <c r="DH38" s="21">
        <f>SUM(DG38*D38*E38*F38*H38*$DH$9)</f>
        <v>0</v>
      </c>
      <c r="DI38" s="21"/>
      <c r="DJ38" s="21">
        <f>SUM(DI38*D38*E38*F38*H38*$DJ$9)</f>
        <v>0</v>
      </c>
      <c r="DK38" s="21"/>
      <c r="DL38" s="21">
        <f>DK38*D38*E38*F38*H38*$DL$9</f>
        <v>0</v>
      </c>
      <c r="DM38" s="22"/>
      <c r="DN38" s="21">
        <f>SUM(DM38*D38*E38*F38*H38*$DN$9)</f>
        <v>0</v>
      </c>
      <c r="DO38" s="21"/>
      <c r="DP38" s="21">
        <f>SUM(DO38*D38*E38*F38*H38*$DP$9)</f>
        <v>0</v>
      </c>
      <c r="DQ38" s="21"/>
      <c r="DR38" s="21">
        <f>SUM(DQ38*D38*E38*F38*I38*$DR$9)</f>
        <v>0</v>
      </c>
      <c r="DS38" s="23"/>
      <c r="DT38" s="21">
        <f>SUM(DS38*D38*E38*F38*J38*$DT$9)</f>
        <v>0</v>
      </c>
      <c r="DU38" s="21"/>
      <c r="DV38" s="21">
        <f>SUM(DU38*D38*E38*F38*G38*$DV$9)</f>
        <v>0</v>
      </c>
      <c r="DW38" s="21"/>
      <c r="DX38" s="21">
        <f>SUM(DW38*D38*E38*F38*G38*$DX$9)</f>
        <v>0</v>
      </c>
      <c r="DY38" s="21"/>
      <c r="DZ38" s="21">
        <f>SUM(DY38*D38*E38*F38*G38*$DZ$9)</f>
        <v>0</v>
      </c>
      <c r="EA38" s="21"/>
      <c r="EB38" s="21">
        <f>SUM(EA38*D38*E38*F38*G38*$EB$9)</f>
        <v>0</v>
      </c>
      <c r="EC38" s="21"/>
      <c r="ED38" s="21">
        <f>EC38*D38*E38*F38*G38*$ED$9</f>
        <v>0</v>
      </c>
      <c r="EE38" s="22"/>
      <c r="EF38" s="21">
        <f>EE38*D38*E38*F38*G38*$EF$9</f>
        <v>0</v>
      </c>
      <c r="EG38" s="24">
        <f t="shared" si="4"/>
        <v>0</v>
      </c>
      <c r="EH38" s="24">
        <f t="shared" si="4"/>
        <v>0</v>
      </c>
    </row>
    <row r="39" spans="1:138" ht="45" x14ac:dyDescent="0.25">
      <c r="A39" s="17"/>
      <c r="B39" s="18">
        <v>16</v>
      </c>
      <c r="C39" s="39" t="s">
        <v>183</v>
      </c>
      <c r="D39" s="40">
        <v>11480</v>
      </c>
      <c r="E39" s="19">
        <v>7.95</v>
      </c>
      <c r="F39" s="28">
        <v>1</v>
      </c>
      <c r="G39" s="40">
        <v>1.4</v>
      </c>
      <c r="H39" s="40">
        <v>1.68</v>
      </c>
      <c r="I39" s="40">
        <v>2.23</v>
      </c>
      <c r="J39" s="40">
        <v>2.57</v>
      </c>
      <c r="K39" s="21"/>
      <c r="L39" s="21">
        <f>K39*D39*E39*F39*G39*$L$9</f>
        <v>0</v>
      </c>
      <c r="M39" s="21"/>
      <c r="N39" s="21">
        <f>M39*D39*E39*F39*G39*$N$9</f>
        <v>0</v>
      </c>
      <c r="O39" s="22"/>
      <c r="P39" s="21">
        <f>O39*D39*E39*F39*G39*$P$9</f>
        <v>0</v>
      </c>
      <c r="Q39" s="21"/>
      <c r="R39" s="21">
        <f>SUM(Q39*D39*E39*F39*G39*$R$9)</f>
        <v>0</v>
      </c>
      <c r="S39" s="21"/>
      <c r="T39" s="21">
        <f>SUM(S39*D39*E39*F39*G39*$T$9)</f>
        <v>0</v>
      </c>
      <c r="U39" s="21"/>
      <c r="V39" s="21">
        <f>SUM(U39*D39*E39*F39*G39*$V$9)</f>
        <v>0</v>
      </c>
      <c r="W39" s="21"/>
      <c r="X39" s="21">
        <f>SUM(W39*D39*E39*F39*G39*$X$9)</f>
        <v>0</v>
      </c>
      <c r="Y39" s="21"/>
      <c r="Z39" s="21">
        <f>SUM(Y39*D39*E39*F39*G39*$Z$9)</f>
        <v>0</v>
      </c>
      <c r="AA39" s="21"/>
      <c r="AB39" s="21">
        <f>SUM(AA39*D39*E39*F39*H39*$AB$9)</f>
        <v>0</v>
      </c>
      <c r="AC39" s="22"/>
      <c r="AD39" s="21">
        <f>SUM(AC39*D39*E39*F39*H39*$AD$9)</f>
        <v>0</v>
      </c>
      <c r="AE39" s="21"/>
      <c r="AF39" s="21">
        <f>SUM(AE39*D39*E39*F39*G39*$AF$9)</f>
        <v>0</v>
      </c>
      <c r="AG39" s="21"/>
      <c r="AH39" s="21">
        <f>SUM(AG39*D39*E39*F39*G39*$AH$9)</f>
        <v>0</v>
      </c>
      <c r="AI39" s="21"/>
      <c r="AJ39" s="21">
        <f>SUM(AI39*D39*E39*F39*G39*$AJ$9)</f>
        <v>0</v>
      </c>
      <c r="AK39" s="21"/>
      <c r="AL39" s="21">
        <f>SUM(AK39*D39*E39*F39*G39*$AL$9)</f>
        <v>0</v>
      </c>
      <c r="AM39" s="21"/>
      <c r="AN39" s="21">
        <f>SUM(D39*E39*F39*G39*AM39*$AN$9)</f>
        <v>0</v>
      </c>
      <c r="AO39" s="21"/>
      <c r="AP39" s="21">
        <f>SUM(AO39*D39*E39*F39*G39*$AP$9)</f>
        <v>0</v>
      </c>
      <c r="AQ39" s="21"/>
      <c r="AR39" s="21">
        <f>SUM(AQ39*D39*E39*F39*G39*$AR$9)</f>
        <v>0</v>
      </c>
      <c r="AS39" s="21"/>
      <c r="AT39" s="21">
        <f>SUM(AS39*D39*E39*F39*G39*$AT$9)</f>
        <v>0</v>
      </c>
      <c r="AU39" s="21"/>
      <c r="AV39" s="21">
        <f>SUM(AU39*D39*E39*F39*G39*$AV$9)</f>
        <v>0</v>
      </c>
      <c r="AW39" s="21"/>
      <c r="AX39" s="21">
        <f>SUM(AW39*D39*E39*F39*G39*$AX$9)</f>
        <v>0</v>
      </c>
      <c r="AY39" s="21"/>
      <c r="AZ39" s="21">
        <f>SUM(AY39*D39*E39*F39*G39*$AZ$9)</f>
        <v>0</v>
      </c>
      <c r="BA39" s="21"/>
      <c r="BB39" s="21">
        <f>SUM(BA39*D39*E39*F39*G39*$BB$9)</f>
        <v>0</v>
      </c>
      <c r="BC39" s="21"/>
      <c r="BD39" s="21">
        <f>BC39*D39*E39*F39*G39*$BD$9</f>
        <v>0</v>
      </c>
      <c r="BE39" s="21"/>
      <c r="BF39" s="21">
        <f>BE39*D39*E39*F39*G39*$BF$9</f>
        <v>0</v>
      </c>
      <c r="BG39" s="21"/>
      <c r="BH39" s="21">
        <f>BG39*D39*E39*F39*G39*$BH$9</f>
        <v>0</v>
      </c>
      <c r="BI39" s="21"/>
      <c r="BJ39" s="21">
        <f>SUM(BI39*D39*E39*F39*G39*$BJ$9)</f>
        <v>0</v>
      </c>
      <c r="BK39" s="21"/>
      <c r="BL39" s="21">
        <f>SUM(BK39*D39*E39*F39*G39*$BL$9)</f>
        <v>0</v>
      </c>
      <c r="BM39" s="21"/>
      <c r="BN39" s="21">
        <f>SUM(BM39*D39*E39*F39*G39*$BN$9)</f>
        <v>0</v>
      </c>
      <c r="BO39" s="21"/>
      <c r="BP39" s="21">
        <f>SUM(BO39*D39*E39*F39*G39*$BP$9)</f>
        <v>0</v>
      </c>
      <c r="BQ39" s="21"/>
      <c r="BR39" s="21">
        <f>SUM(BQ39*D39*E39*F39*G39*$BR$9)</f>
        <v>0</v>
      </c>
      <c r="BS39" s="21"/>
      <c r="BT39" s="21">
        <f>BS39*D39*E39*F39*G39*$BT$9</f>
        <v>0</v>
      </c>
      <c r="BU39" s="21"/>
      <c r="BV39" s="21">
        <f>SUM(BU39*D39*E39*F39*G39*$BV$9)</f>
        <v>0</v>
      </c>
      <c r="BW39" s="21"/>
      <c r="BX39" s="21">
        <f>SUM(BW39*D39*E39*F39*G39*$BX$9)</f>
        <v>0</v>
      </c>
      <c r="BY39" s="21"/>
      <c r="BZ39" s="21">
        <f>SUM(BY39*D39*E39*F39*G39*$BZ$9)</f>
        <v>0</v>
      </c>
      <c r="CA39" s="21"/>
      <c r="CB39" s="21">
        <f>SUM(CA39*D39*E39*F39*G39*$CB$9)</f>
        <v>0</v>
      </c>
      <c r="CC39" s="21"/>
      <c r="CD39" s="21">
        <f>CC39*D39*E39*F39*G39*$CD$9</f>
        <v>0</v>
      </c>
      <c r="CE39" s="21"/>
      <c r="CF39" s="21">
        <f>SUM(CE39*D39*E39*F39*G39*$CF$9)</f>
        <v>0</v>
      </c>
      <c r="CG39" s="21"/>
      <c r="CH39" s="21">
        <f>SUM(CG39*D39*E39*F39*H39*$CH$9)</f>
        <v>0</v>
      </c>
      <c r="CI39" s="21"/>
      <c r="CJ39" s="21">
        <f>SUM(CI39*D39*E39*F39*H39*$CJ$9)</f>
        <v>0</v>
      </c>
      <c r="CK39" s="21"/>
      <c r="CL39" s="21">
        <f>SUM(CK39*D39*E39*F39*H39*$CL$9)</f>
        <v>0</v>
      </c>
      <c r="CM39" s="21"/>
      <c r="CN39" s="21">
        <f>SUM(CM39*D39*E39*F39*H39*$CN$9)</f>
        <v>0</v>
      </c>
      <c r="CO39" s="22"/>
      <c r="CP39" s="21">
        <f>SUM(CO39*D39*E39*F39*H39*$CP$9)</f>
        <v>0</v>
      </c>
      <c r="CQ39" s="21"/>
      <c r="CR39" s="21">
        <f>SUM(CQ39*D39*E39*F39*H39*$CR$9)</f>
        <v>0</v>
      </c>
      <c r="CS39" s="21"/>
      <c r="CT39" s="21">
        <f>SUM(CS39*D39*E39*F39*H39*$CT$9)</f>
        <v>0</v>
      </c>
      <c r="CU39" s="21"/>
      <c r="CV39" s="21">
        <f>SUM(CU39*D39*E39*F39*H39*$CV$9)</f>
        <v>0</v>
      </c>
      <c r="CW39" s="21"/>
      <c r="CX39" s="21">
        <f>SUM(CW39*D39*E39*F39*H39*$CX$9)</f>
        <v>0</v>
      </c>
      <c r="CY39" s="21"/>
      <c r="CZ39" s="21">
        <f>SUM(CY39*D39*E39*F39*H39*$CZ$9)</f>
        <v>0</v>
      </c>
      <c r="DA39" s="21"/>
      <c r="DB39" s="21">
        <f>SUM(DA39*D39*E39*F39*H39*$DB$9)</f>
        <v>0</v>
      </c>
      <c r="DC39" s="21"/>
      <c r="DD39" s="21">
        <f>SUM(DC39*D39*E39*F39*H39*$DD$9)</f>
        <v>0</v>
      </c>
      <c r="DE39" s="21"/>
      <c r="DF39" s="21">
        <f>SUM(DE39*D39*E39*F39*H39*$DF$9)</f>
        <v>0</v>
      </c>
      <c r="DG39" s="21"/>
      <c r="DH39" s="21">
        <f>SUM(DG39*D39*E39*F39*H39*$DH$9)</f>
        <v>0</v>
      </c>
      <c r="DI39" s="21"/>
      <c r="DJ39" s="21">
        <f>SUM(DI39*D39*E39*F39*H39*$DJ$9)</f>
        <v>0</v>
      </c>
      <c r="DK39" s="21"/>
      <c r="DL39" s="21">
        <f>DK39*D39*E39*F39*H39*$DL$9</f>
        <v>0</v>
      </c>
      <c r="DM39" s="22"/>
      <c r="DN39" s="21">
        <f>SUM(DM39*D39*E39*F39*H39*$DN$9)</f>
        <v>0</v>
      </c>
      <c r="DO39" s="21"/>
      <c r="DP39" s="21">
        <f>SUM(DO39*D39*E39*F39*H39*$DP$9)</f>
        <v>0</v>
      </c>
      <c r="DQ39" s="21"/>
      <c r="DR39" s="21">
        <f>SUM(DQ39*D39*E39*F39*I39*$DR$9)</f>
        <v>0</v>
      </c>
      <c r="DS39" s="23"/>
      <c r="DT39" s="21">
        <f>SUM(DS39*D39*E39*F39*J39*$DT$9)</f>
        <v>0</v>
      </c>
      <c r="DU39" s="21"/>
      <c r="DV39" s="21">
        <f>SUM(DU39*D39*E39*F39*G39*$DV$9)</f>
        <v>0</v>
      </c>
      <c r="DW39" s="21"/>
      <c r="DX39" s="21">
        <f>SUM(DW39*D39*E39*F39*G39*$DX$9)</f>
        <v>0</v>
      </c>
      <c r="DY39" s="21"/>
      <c r="DZ39" s="21">
        <f>SUM(DY39*D39*E39*F39*G39*$DZ$9)</f>
        <v>0</v>
      </c>
      <c r="EA39" s="21"/>
      <c r="EB39" s="21">
        <f>SUM(EA39*D39*E39*F39*G39*$EB$9)</f>
        <v>0</v>
      </c>
      <c r="EC39" s="21"/>
      <c r="ED39" s="21">
        <f>EC39*D39*E39*F39*G39*$ED$9</f>
        <v>0</v>
      </c>
      <c r="EE39" s="22"/>
      <c r="EF39" s="21">
        <f>EE39*D39*E39*F39*G39*$EF$9</f>
        <v>0</v>
      </c>
      <c r="EG39" s="24">
        <f t="shared" si="4"/>
        <v>0</v>
      </c>
      <c r="EH39" s="24">
        <f t="shared" si="4"/>
        <v>0</v>
      </c>
    </row>
    <row r="40" spans="1:138" s="31" customFormat="1" x14ac:dyDescent="0.25">
      <c r="A40" s="68">
        <v>9</v>
      </c>
      <c r="B40" s="69"/>
      <c r="C40" s="60" t="s">
        <v>184</v>
      </c>
      <c r="D40" s="40">
        <v>11480</v>
      </c>
      <c r="E40" s="49">
        <v>1.42</v>
      </c>
      <c r="F40" s="15">
        <v>1</v>
      </c>
      <c r="G40" s="52"/>
      <c r="H40" s="52"/>
      <c r="I40" s="52"/>
      <c r="J40" s="40">
        <v>2.57</v>
      </c>
      <c r="K40" s="16">
        <f>SUM(K41:K42)</f>
        <v>0</v>
      </c>
      <c r="L40" s="16">
        <f t="shared" ref="L40:DJ40" si="305">SUM(L41:L42)</f>
        <v>0</v>
      </c>
      <c r="M40" s="16">
        <f t="shared" si="305"/>
        <v>70</v>
      </c>
      <c r="N40" s="16">
        <f t="shared" si="305"/>
        <v>1552555.2</v>
      </c>
      <c r="O40" s="33">
        <f t="shared" si="305"/>
        <v>0</v>
      </c>
      <c r="P40" s="16">
        <f t="shared" si="305"/>
        <v>0</v>
      </c>
      <c r="Q40" s="62">
        <f t="shared" si="305"/>
        <v>0</v>
      </c>
      <c r="R40" s="62">
        <f t="shared" si="305"/>
        <v>0</v>
      </c>
      <c r="S40" s="16">
        <f t="shared" si="305"/>
        <v>0</v>
      </c>
      <c r="T40" s="16">
        <f t="shared" si="305"/>
        <v>0</v>
      </c>
      <c r="U40" s="16">
        <f t="shared" si="305"/>
        <v>0</v>
      </c>
      <c r="V40" s="16">
        <f t="shared" si="305"/>
        <v>0</v>
      </c>
      <c r="W40" s="16">
        <f t="shared" si="305"/>
        <v>0</v>
      </c>
      <c r="X40" s="16">
        <f t="shared" si="305"/>
        <v>0</v>
      </c>
      <c r="Y40" s="16">
        <f t="shared" si="305"/>
        <v>0</v>
      </c>
      <c r="Z40" s="16">
        <f t="shared" si="305"/>
        <v>0</v>
      </c>
      <c r="AA40" s="16">
        <f t="shared" si="305"/>
        <v>0</v>
      </c>
      <c r="AB40" s="16">
        <f t="shared" si="305"/>
        <v>0</v>
      </c>
      <c r="AC40" s="33">
        <f t="shared" si="305"/>
        <v>0</v>
      </c>
      <c r="AD40" s="16">
        <f t="shared" si="305"/>
        <v>0</v>
      </c>
      <c r="AE40" s="62">
        <f t="shared" si="305"/>
        <v>0</v>
      </c>
      <c r="AF40" s="62">
        <f t="shared" si="305"/>
        <v>0</v>
      </c>
      <c r="AG40" s="16">
        <f t="shared" si="305"/>
        <v>0</v>
      </c>
      <c r="AH40" s="16">
        <f t="shared" si="305"/>
        <v>0</v>
      </c>
      <c r="AI40" s="16">
        <f>SUM(AI41:AI42)</f>
        <v>0</v>
      </c>
      <c r="AJ40" s="16">
        <f>SUM(AJ41:AJ42)</f>
        <v>0</v>
      </c>
      <c r="AK40" s="16">
        <f>SUM(AK41:AK42)</f>
        <v>0</v>
      </c>
      <c r="AL40" s="16">
        <f>SUM(AL41:AL42)</f>
        <v>0</v>
      </c>
      <c r="AM40" s="16">
        <f t="shared" si="305"/>
        <v>0</v>
      </c>
      <c r="AN40" s="16">
        <f t="shared" si="305"/>
        <v>0</v>
      </c>
      <c r="AO40" s="16">
        <f t="shared" si="305"/>
        <v>0</v>
      </c>
      <c r="AP40" s="16">
        <f t="shared" si="305"/>
        <v>0</v>
      </c>
      <c r="AQ40" s="16">
        <f t="shared" si="305"/>
        <v>0</v>
      </c>
      <c r="AR40" s="16">
        <f t="shared" si="305"/>
        <v>0</v>
      </c>
      <c r="AS40" s="16">
        <f t="shared" si="305"/>
        <v>0</v>
      </c>
      <c r="AT40" s="16">
        <f>SUM(AT41:AT42)</f>
        <v>0</v>
      </c>
      <c r="AU40" s="16">
        <f t="shared" ref="AU40:CG40" si="306">SUM(AU41:AU42)</f>
        <v>0</v>
      </c>
      <c r="AV40" s="16">
        <f t="shared" si="306"/>
        <v>0</v>
      </c>
      <c r="AW40" s="16">
        <f t="shared" si="306"/>
        <v>0</v>
      </c>
      <c r="AX40" s="16">
        <f t="shared" si="306"/>
        <v>0</v>
      </c>
      <c r="AY40" s="16">
        <f t="shared" si="306"/>
        <v>0</v>
      </c>
      <c r="AZ40" s="16">
        <f t="shared" si="306"/>
        <v>0</v>
      </c>
      <c r="BA40" s="16">
        <f t="shared" si="306"/>
        <v>0</v>
      </c>
      <c r="BB40" s="16">
        <f t="shared" si="306"/>
        <v>0</v>
      </c>
      <c r="BC40" s="16">
        <f t="shared" si="306"/>
        <v>0</v>
      </c>
      <c r="BD40" s="16">
        <f t="shared" si="306"/>
        <v>0</v>
      </c>
      <c r="BE40" s="16">
        <f t="shared" si="306"/>
        <v>0</v>
      </c>
      <c r="BF40" s="16">
        <f t="shared" si="306"/>
        <v>0</v>
      </c>
      <c r="BG40" s="16">
        <f t="shared" si="306"/>
        <v>0</v>
      </c>
      <c r="BH40" s="16">
        <f t="shared" si="306"/>
        <v>0</v>
      </c>
      <c r="BI40" s="16">
        <f t="shared" si="306"/>
        <v>0</v>
      </c>
      <c r="BJ40" s="16">
        <f t="shared" si="306"/>
        <v>0</v>
      </c>
      <c r="BK40" s="16">
        <f t="shared" si="306"/>
        <v>0</v>
      </c>
      <c r="BL40" s="16">
        <f t="shared" si="306"/>
        <v>0</v>
      </c>
      <c r="BM40" s="16">
        <f t="shared" si="306"/>
        <v>0</v>
      </c>
      <c r="BN40" s="16">
        <f t="shared" si="306"/>
        <v>0</v>
      </c>
      <c r="BO40" s="16">
        <f t="shared" si="306"/>
        <v>0</v>
      </c>
      <c r="BP40" s="16">
        <f t="shared" si="306"/>
        <v>0</v>
      </c>
      <c r="BQ40" s="16">
        <f t="shared" si="306"/>
        <v>0</v>
      </c>
      <c r="BR40" s="16">
        <f t="shared" si="306"/>
        <v>0</v>
      </c>
      <c r="BS40" s="16">
        <f t="shared" si="306"/>
        <v>0</v>
      </c>
      <c r="BT40" s="16">
        <f t="shared" si="306"/>
        <v>0</v>
      </c>
      <c r="BU40" s="16">
        <f t="shared" si="306"/>
        <v>0</v>
      </c>
      <c r="BV40" s="16">
        <f t="shared" si="306"/>
        <v>0</v>
      </c>
      <c r="BW40" s="16">
        <f t="shared" si="306"/>
        <v>0</v>
      </c>
      <c r="BX40" s="16">
        <f t="shared" si="306"/>
        <v>0</v>
      </c>
      <c r="BY40" s="16">
        <f t="shared" si="306"/>
        <v>0</v>
      </c>
      <c r="BZ40" s="16">
        <f t="shared" si="306"/>
        <v>0</v>
      </c>
      <c r="CA40" s="16">
        <f t="shared" si="306"/>
        <v>0</v>
      </c>
      <c r="CB40" s="16">
        <f t="shared" si="306"/>
        <v>0</v>
      </c>
      <c r="CC40" s="16">
        <f t="shared" si="306"/>
        <v>0</v>
      </c>
      <c r="CD40" s="16">
        <f t="shared" si="306"/>
        <v>0</v>
      </c>
      <c r="CE40" s="16">
        <f t="shared" si="306"/>
        <v>0</v>
      </c>
      <c r="CF40" s="16">
        <f t="shared" si="306"/>
        <v>0</v>
      </c>
      <c r="CG40" s="16">
        <f t="shared" si="306"/>
        <v>0</v>
      </c>
      <c r="CH40" s="16">
        <f t="shared" si="305"/>
        <v>0</v>
      </c>
      <c r="CI40" s="16">
        <f>SUM(CI41:CI42)</f>
        <v>0</v>
      </c>
      <c r="CJ40" s="16">
        <f>SUM(CJ41:CJ42)</f>
        <v>0</v>
      </c>
      <c r="CK40" s="16">
        <f>SUM(CK41:CK42)</f>
        <v>0</v>
      </c>
      <c r="CL40" s="16">
        <f>SUM(CL41:CL42)</f>
        <v>0</v>
      </c>
      <c r="CM40" s="16">
        <f t="shared" si="305"/>
        <v>0</v>
      </c>
      <c r="CN40" s="16">
        <f t="shared" si="305"/>
        <v>0</v>
      </c>
      <c r="CO40" s="33">
        <f>SUM(CO41:CO42)</f>
        <v>54</v>
      </c>
      <c r="CP40" s="16">
        <f>SUM(CP41:CP42)</f>
        <v>1437222.5279999999</v>
      </c>
      <c r="CQ40" s="16">
        <f t="shared" si="305"/>
        <v>0</v>
      </c>
      <c r="CR40" s="16">
        <f t="shared" si="305"/>
        <v>0</v>
      </c>
      <c r="CS40" s="16">
        <f>SUM(CS41:CS42)</f>
        <v>0</v>
      </c>
      <c r="CT40" s="16">
        <f>SUM(CT41:CT42)</f>
        <v>0</v>
      </c>
      <c r="CU40" s="16">
        <f>SUM(CU41:CU42)</f>
        <v>0</v>
      </c>
      <c r="CV40" s="16">
        <f>SUM(CV41:CV42)</f>
        <v>0</v>
      </c>
      <c r="CW40" s="16">
        <f t="shared" si="305"/>
        <v>0</v>
      </c>
      <c r="CX40" s="16">
        <f t="shared" si="305"/>
        <v>0</v>
      </c>
      <c r="CY40" s="16">
        <f t="shared" si="305"/>
        <v>0</v>
      </c>
      <c r="CZ40" s="16">
        <f t="shared" si="305"/>
        <v>0</v>
      </c>
      <c r="DA40" s="16">
        <f t="shared" si="305"/>
        <v>0</v>
      </c>
      <c r="DB40" s="16">
        <f t="shared" si="305"/>
        <v>0</v>
      </c>
      <c r="DC40" s="16">
        <f t="shared" si="305"/>
        <v>0</v>
      </c>
      <c r="DD40" s="16">
        <f t="shared" si="305"/>
        <v>0</v>
      </c>
      <c r="DE40" s="16">
        <f t="shared" si="305"/>
        <v>0</v>
      </c>
      <c r="DF40" s="16">
        <f t="shared" si="305"/>
        <v>0</v>
      </c>
      <c r="DG40" s="16">
        <f t="shared" si="305"/>
        <v>0</v>
      </c>
      <c r="DH40" s="16">
        <f t="shared" si="305"/>
        <v>0</v>
      </c>
      <c r="DI40" s="16">
        <f t="shared" si="305"/>
        <v>0</v>
      </c>
      <c r="DJ40" s="16">
        <f t="shared" si="305"/>
        <v>0</v>
      </c>
      <c r="DK40" s="16">
        <f t="shared" ref="DK40:EH40" si="307">SUM(DK41:DK42)</f>
        <v>0</v>
      </c>
      <c r="DL40" s="16">
        <f t="shared" si="307"/>
        <v>0</v>
      </c>
      <c r="DM40" s="33">
        <f t="shared" si="307"/>
        <v>0</v>
      </c>
      <c r="DN40" s="16">
        <f t="shared" si="307"/>
        <v>0</v>
      </c>
      <c r="DO40" s="16">
        <f t="shared" si="307"/>
        <v>0</v>
      </c>
      <c r="DP40" s="16">
        <f t="shared" si="307"/>
        <v>0</v>
      </c>
      <c r="DQ40" s="16">
        <f t="shared" si="307"/>
        <v>0</v>
      </c>
      <c r="DR40" s="16">
        <f t="shared" si="307"/>
        <v>0</v>
      </c>
      <c r="DS40" s="16">
        <f t="shared" si="307"/>
        <v>0</v>
      </c>
      <c r="DT40" s="16">
        <f t="shared" si="307"/>
        <v>0</v>
      </c>
      <c r="DU40" s="16">
        <f t="shared" si="307"/>
        <v>0</v>
      </c>
      <c r="DV40" s="16">
        <f t="shared" si="307"/>
        <v>0</v>
      </c>
      <c r="DW40" s="16">
        <f t="shared" si="307"/>
        <v>0</v>
      </c>
      <c r="DX40" s="16">
        <f t="shared" si="307"/>
        <v>0</v>
      </c>
      <c r="DY40" s="16">
        <f t="shared" si="307"/>
        <v>0</v>
      </c>
      <c r="DZ40" s="16">
        <f t="shared" si="307"/>
        <v>0</v>
      </c>
      <c r="EA40" s="16">
        <f t="shared" si="307"/>
        <v>0</v>
      </c>
      <c r="EB40" s="16">
        <f t="shared" si="307"/>
        <v>0</v>
      </c>
      <c r="EC40" s="16">
        <f t="shared" si="307"/>
        <v>0</v>
      </c>
      <c r="ED40" s="16">
        <f t="shared" si="307"/>
        <v>0</v>
      </c>
      <c r="EE40" s="16">
        <f t="shared" si="307"/>
        <v>0</v>
      </c>
      <c r="EF40" s="16">
        <f t="shared" si="307"/>
        <v>0</v>
      </c>
      <c r="EG40" s="16">
        <f t="shared" si="307"/>
        <v>124</v>
      </c>
      <c r="EH40" s="16">
        <f t="shared" si="307"/>
        <v>2989777.7280000001</v>
      </c>
    </row>
    <row r="41" spans="1:138" ht="30" x14ac:dyDescent="0.25">
      <c r="A41" s="17"/>
      <c r="B41" s="18">
        <v>17</v>
      </c>
      <c r="C41" s="39" t="s">
        <v>185</v>
      </c>
      <c r="D41" s="40">
        <v>11480</v>
      </c>
      <c r="E41" s="19">
        <v>1.38</v>
      </c>
      <c r="F41" s="50">
        <v>1</v>
      </c>
      <c r="G41" s="40">
        <v>1.4</v>
      </c>
      <c r="H41" s="40">
        <v>1.68</v>
      </c>
      <c r="I41" s="40">
        <v>2.23</v>
      </c>
      <c r="J41" s="40">
        <v>2.57</v>
      </c>
      <c r="K41" s="21"/>
      <c r="L41" s="21">
        <f>K41*D41*E41*F41*G41*$L$9</f>
        <v>0</v>
      </c>
      <c r="M41" s="21">
        <v>70</v>
      </c>
      <c r="N41" s="21">
        <f>M41*D41*E41*F41*G41*$N$9</f>
        <v>1552555.2</v>
      </c>
      <c r="O41" s="22"/>
      <c r="P41" s="21">
        <f>O41*D41*E41*F41*G41*$P$9</f>
        <v>0</v>
      </c>
      <c r="Q41" s="21"/>
      <c r="R41" s="21">
        <f>SUM(Q41*D41*E41*F41*G41*$R$9)</f>
        <v>0</v>
      </c>
      <c r="S41" s="21"/>
      <c r="T41" s="21">
        <f>SUM(S41*D41*E41*F41*G41*$T$9)</f>
        <v>0</v>
      </c>
      <c r="U41" s="21"/>
      <c r="V41" s="21">
        <f>SUM(U41*D41*E41*F41*G41*$V$9)</f>
        <v>0</v>
      </c>
      <c r="W41" s="21"/>
      <c r="X41" s="21">
        <f>SUM(W41*D41*E41*F41*G41*$X$9)</f>
        <v>0</v>
      </c>
      <c r="Y41" s="21"/>
      <c r="Z41" s="21">
        <f>SUM(Y41*D41*E41*F41*G41*$Z$9)</f>
        <v>0</v>
      </c>
      <c r="AA41" s="21"/>
      <c r="AB41" s="21">
        <f>SUM(AA41*D41*E41*F41*H41*$AB$9)</f>
        <v>0</v>
      </c>
      <c r="AC41" s="22"/>
      <c r="AD41" s="21">
        <f>SUM(AC41*D41*E41*F41*H41*$AD$9)</f>
        <v>0</v>
      </c>
      <c r="AE41" s="21"/>
      <c r="AF41" s="21">
        <f>SUM(AE41*D41*E41*F41*G41*$AF$9)</f>
        <v>0</v>
      </c>
      <c r="AG41" s="21"/>
      <c r="AH41" s="21">
        <f>SUM(AG41*D41*E41*F41*G41*$AH$9)</f>
        <v>0</v>
      </c>
      <c r="AI41" s="21"/>
      <c r="AJ41" s="21">
        <f>SUM(AI41*D41*E41*F41*G41*$AJ$9)</f>
        <v>0</v>
      </c>
      <c r="AK41" s="21"/>
      <c r="AL41" s="21">
        <f>SUM(AK41*D41*E41*F41*G41*$AL$9)</f>
        <v>0</v>
      </c>
      <c r="AM41" s="21"/>
      <c r="AN41" s="21">
        <f>SUM(D41*E41*F41*G41*AM41*$AN$9)</f>
        <v>0</v>
      </c>
      <c r="AO41" s="21"/>
      <c r="AP41" s="21">
        <f>SUM(AO41*D41*E41*F41*G41*$AP$9)</f>
        <v>0</v>
      </c>
      <c r="AQ41" s="21"/>
      <c r="AR41" s="21">
        <f>SUM(AQ41*D41*E41*F41*G41*$AR$9)</f>
        <v>0</v>
      </c>
      <c r="AS41" s="21"/>
      <c r="AT41" s="21">
        <f>SUM(AS41*D41*E41*F41*G41*$AT$9)</f>
        <v>0</v>
      </c>
      <c r="AU41" s="21"/>
      <c r="AV41" s="21">
        <f>SUM(AU41*D41*E41*F41*G41*$AV$9)</f>
        <v>0</v>
      </c>
      <c r="AW41" s="21"/>
      <c r="AX41" s="21">
        <f>SUM(AW41*D41*E41*F41*G41*$AX$9)</f>
        <v>0</v>
      </c>
      <c r="AY41" s="21"/>
      <c r="AZ41" s="21">
        <f>SUM(AY41*D41*E41*F41*G41*$AZ$9)</f>
        <v>0</v>
      </c>
      <c r="BA41" s="21"/>
      <c r="BB41" s="21">
        <f>SUM(BA41*D41*E41*F41*G41*$BB$9)</f>
        <v>0</v>
      </c>
      <c r="BC41" s="21"/>
      <c r="BD41" s="21">
        <f>BC41*D41*E41*F41*G41*$BD$9</f>
        <v>0</v>
      </c>
      <c r="BE41" s="21"/>
      <c r="BF41" s="21">
        <f>BE41*D41*E41*F41*G41*$BF$9</f>
        <v>0</v>
      </c>
      <c r="BG41" s="21"/>
      <c r="BH41" s="21">
        <f>BG41*D41*E41*F41*G41*$BH$9</f>
        <v>0</v>
      </c>
      <c r="BI41" s="21"/>
      <c r="BJ41" s="21">
        <f>SUM(BI41*D41*E41*F41*G41*$BJ$9)</f>
        <v>0</v>
      </c>
      <c r="BK41" s="21"/>
      <c r="BL41" s="21">
        <f>SUM(BK41*D41*E41*F41*G41*$BL$9)</f>
        <v>0</v>
      </c>
      <c r="BM41" s="21"/>
      <c r="BN41" s="21">
        <f>SUM(BM41*D41*E41*F41*G41*$BN$9)</f>
        <v>0</v>
      </c>
      <c r="BO41" s="21"/>
      <c r="BP41" s="21">
        <f>SUM(BO41*D41*E41*F41*G41*$BP$9)</f>
        <v>0</v>
      </c>
      <c r="BQ41" s="21"/>
      <c r="BR41" s="21">
        <f>SUM(BQ41*D41*E41*F41*G41*$BR$9)</f>
        <v>0</v>
      </c>
      <c r="BS41" s="21"/>
      <c r="BT41" s="21">
        <f>BS41*D41*E41*F41*G41*$BT$9</f>
        <v>0</v>
      </c>
      <c r="BU41" s="21"/>
      <c r="BV41" s="21">
        <f>SUM(BU41*D41*E41*F41*G41*$BV$9)</f>
        <v>0</v>
      </c>
      <c r="BW41" s="21"/>
      <c r="BX41" s="21">
        <f>SUM(BW41*D41*E41*F41*G41*$BX$9)</f>
        <v>0</v>
      </c>
      <c r="BY41" s="21"/>
      <c r="BZ41" s="21">
        <f>SUM(BY41*D41*E41*F41*G41*$BZ$9)</f>
        <v>0</v>
      </c>
      <c r="CA41" s="21"/>
      <c r="CB41" s="21">
        <f>SUM(CA41*D41*E41*F41*G41*$CB$9)</f>
        <v>0</v>
      </c>
      <c r="CC41" s="21"/>
      <c r="CD41" s="21">
        <f>CC41*D41*E41*F41*G41*$CD$9</f>
        <v>0</v>
      </c>
      <c r="CE41" s="21"/>
      <c r="CF41" s="21">
        <f>SUM(CE41*D41*E41*F41*G41*$CF$9)</f>
        <v>0</v>
      </c>
      <c r="CG41" s="21"/>
      <c r="CH41" s="21">
        <f>SUM(CG41*D41*E41*F41*H41*$CH$9)</f>
        <v>0</v>
      </c>
      <c r="CI41" s="21"/>
      <c r="CJ41" s="21">
        <f>SUM(CI41*D41*E41*F41*H41*$CJ$9)</f>
        <v>0</v>
      </c>
      <c r="CK41" s="21"/>
      <c r="CL41" s="21">
        <f>SUM(CK41*D41*E41*F41*H41*$CL$9)</f>
        <v>0</v>
      </c>
      <c r="CM41" s="21"/>
      <c r="CN41" s="21">
        <f>SUM(CM41*D41*E41*F41*H41*$CN$9)</f>
        <v>0</v>
      </c>
      <c r="CO41" s="22">
        <v>54</v>
      </c>
      <c r="CP41" s="21">
        <f>SUM(CO41*D41*E41*F41*H41*$CP$9)</f>
        <v>1437222.5279999999</v>
      </c>
      <c r="CQ41" s="21"/>
      <c r="CR41" s="21">
        <f>SUM(CQ41*D41*E41*F41*H41*$CR$9)</f>
        <v>0</v>
      </c>
      <c r="CS41" s="21"/>
      <c r="CT41" s="21">
        <f>SUM(CS41*D41*E41*F41*H41*$CT$9)</f>
        <v>0</v>
      </c>
      <c r="CU41" s="21"/>
      <c r="CV41" s="21">
        <f>SUM(CU41*D41*E41*F41*H41*$CV$9)</f>
        <v>0</v>
      </c>
      <c r="CW41" s="21"/>
      <c r="CX41" s="21">
        <f>SUM(CW41*D41*E41*F41*H41*$CX$9)</f>
        <v>0</v>
      </c>
      <c r="CY41" s="21"/>
      <c r="CZ41" s="21">
        <f>SUM(CY41*D41*E41*F41*H41*$CZ$9)</f>
        <v>0</v>
      </c>
      <c r="DA41" s="21"/>
      <c r="DB41" s="21">
        <f>SUM(DA41*D41*E41*F41*H41*$DB$9)</f>
        <v>0</v>
      </c>
      <c r="DC41" s="21"/>
      <c r="DD41" s="21">
        <f>SUM(DC41*D41*E41*F41*H41*$DD$9)</f>
        <v>0</v>
      </c>
      <c r="DE41" s="21"/>
      <c r="DF41" s="21">
        <f>SUM(DE41*D41*E41*F41*H41*$DF$9)</f>
        <v>0</v>
      </c>
      <c r="DG41" s="21"/>
      <c r="DH41" s="21">
        <f>SUM(DG41*D41*E41*F41*H41*$DH$9)</f>
        <v>0</v>
      </c>
      <c r="DI41" s="21"/>
      <c r="DJ41" s="21">
        <f>SUM(DI41*D41*E41*F41*H41*$DJ$9)</f>
        <v>0</v>
      </c>
      <c r="DK41" s="21"/>
      <c r="DL41" s="21">
        <f>DK41*D41*E41*F41*H41*$DL$9</f>
        <v>0</v>
      </c>
      <c r="DM41" s="22"/>
      <c r="DN41" s="21">
        <f>SUM(DM41*D41*E41*F41*H41*$DN$9)</f>
        <v>0</v>
      </c>
      <c r="DO41" s="21"/>
      <c r="DP41" s="21">
        <f>SUM(DO41*D41*E41*F41*H41*$DP$9)</f>
        <v>0</v>
      </c>
      <c r="DQ41" s="21"/>
      <c r="DR41" s="21">
        <f>SUM(DQ41*D41*E41*F41*I41*$DR$9)</f>
        <v>0</v>
      </c>
      <c r="DS41" s="23"/>
      <c r="DT41" s="21">
        <f>SUM(DS41*D41*E41*F41*J41*$DT$9)</f>
        <v>0</v>
      </c>
      <c r="DU41" s="21"/>
      <c r="DV41" s="21">
        <f>SUM(DU41*D41*E41*F41*G41*$DV$9)</f>
        <v>0</v>
      </c>
      <c r="DW41" s="21"/>
      <c r="DX41" s="21">
        <f>SUM(DW41*D41*E41*F41*G41*$DX$9)</f>
        <v>0</v>
      </c>
      <c r="DY41" s="21"/>
      <c r="DZ41" s="21">
        <f>SUM(DY41*D41*E41*F41*G41*$DZ$9)</f>
        <v>0</v>
      </c>
      <c r="EA41" s="21"/>
      <c r="EB41" s="21">
        <f>SUM(EA41*D41*E41*F41*G41*$EB$9)</f>
        <v>0</v>
      </c>
      <c r="EC41" s="21"/>
      <c r="ED41" s="21">
        <f>EC41*D41*E41*F41*G41*$ED$9</f>
        <v>0</v>
      </c>
      <c r="EE41" s="22"/>
      <c r="EF41" s="21">
        <f>EE41*D41*E41*F41*G41*$EF$9</f>
        <v>0</v>
      </c>
      <c r="EG41" s="24">
        <f t="shared" si="4"/>
        <v>124</v>
      </c>
      <c r="EH41" s="24">
        <f t="shared" si="4"/>
        <v>2989777.7280000001</v>
      </c>
    </row>
    <row r="42" spans="1:138" s="31" customFormat="1" ht="30" x14ac:dyDescent="0.25">
      <c r="A42" s="17"/>
      <c r="B42" s="18">
        <v>18</v>
      </c>
      <c r="C42" s="39" t="s">
        <v>186</v>
      </c>
      <c r="D42" s="40">
        <v>11480</v>
      </c>
      <c r="E42" s="20">
        <v>2.09</v>
      </c>
      <c r="F42" s="50">
        <v>1</v>
      </c>
      <c r="G42" s="40">
        <v>1.4</v>
      </c>
      <c r="H42" s="40">
        <v>1.68</v>
      </c>
      <c r="I42" s="40">
        <v>2.23</v>
      </c>
      <c r="J42" s="40">
        <v>2.57</v>
      </c>
      <c r="K42" s="21"/>
      <c r="L42" s="21">
        <f>K42*D42*E42*F42*G42*$L$9</f>
        <v>0</v>
      </c>
      <c r="M42" s="21"/>
      <c r="N42" s="21">
        <f>M42*D42*E42*F42*G42*$N$9</f>
        <v>0</v>
      </c>
      <c r="O42" s="22"/>
      <c r="P42" s="21">
        <f>O42*D42*E42*F42*G42*$P$9</f>
        <v>0</v>
      </c>
      <c r="Q42" s="21"/>
      <c r="R42" s="21">
        <f>SUM(Q42*D42*E42*F42*G42*$R$9)</f>
        <v>0</v>
      </c>
      <c r="S42" s="21"/>
      <c r="T42" s="21">
        <f>SUM(S42*D42*E42*F42*G42*$T$9)</f>
        <v>0</v>
      </c>
      <c r="U42" s="21"/>
      <c r="V42" s="21">
        <f>SUM(U42*D42*E42*F42*G42*$V$9)</f>
        <v>0</v>
      </c>
      <c r="W42" s="21"/>
      <c r="X42" s="21">
        <f>SUM(W42*D42*E42*F42*G42*$X$9)</f>
        <v>0</v>
      </c>
      <c r="Y42" s="21"/>
      <c r="Z42" s="21">
        <f>SUM(Y42*D42*E42*F42*G42*$Z$9)</f>
        <v>0</v>
      </c>
      <c r="AA42" s="21"/>
      <c r="AB42" s="21">
        <f>SUM(AA42*D42*E42*F42*H42*$AB$9)</f>
        <v>0</v>
      </c>
      <c r="AC42" s="22"/>
      <c r="AD42" s="21">
        <f>SUM(AC42*D42*E42*F42*H42*$AD$9)</f>
        <v>0</v>
      </c>
      <c r="AE42" s="21"/>
      <c r="AF42" s="21">
        <f>SUM(AE42*D42*E42*F42*G42*$AF$9)</f>
        <v>0</v>
      </c>
      <c r="AG42" s="21"/>
      <c r="AH42" s="21">
        <f>SUM(AG42*D42*E42*F42*G42*$AH$9)</f>
        <v>0</v>
      </c>
      <c r="AI42" s="21"/>
      <c r="AJ42" s="21">
        <f>SUM(AI42*D42*E42*F42*G42*$AJ$9)</f>
        <v>0</v>
      </c>
      <c r="AK42" s="16"/>
      <c r="AL42" s="21">
        <f>SUM(AK42*D42*E42*F42*G42*$AL$9)</f>
        <v>0</v>
      </c>
      <c r="AM42" s="21"/>
      <c r="AN42" s="21">
        <f>SUM(D42*E42*F42*G42*AM42*$AN$9)</f>
        <v>0</v>
      </c>
      <c r="AO42" s="21"/>
      <c r="AP42" s="21">
        <f>SUM(AO42*D42*E42*F42*G42*$AP$9)</f>
        <v>0</v>
      </c>
      <c r="AQ42" s="21"/>
      <c r="AR42" s="21">
        <f>SUM(AQ42*D42*E42*F42*G42*$AR$9)</f>
        <v>0</v>
      </c>
      <c r="AS42" s="21"/>
      <c r="AT42" s="21">
        <f>SUM(AS42*D42*E42*F42*G42*$AT$9)</f>
        <v>0</v>
      </c>
      <c r="AU42" s="21"/>
      <c r="AV42" s="21">
        <f>SUM(AU42*D42*E42*F42*G42*$AV$9)</f>
        <v>0</v>
      </c>
      <c r="AW42" s="21"/>
      <c r="AX42" s="21">
        <f>SUM(AW42*D42*E42*F42*G42*$AX$9)</f>
        <v>0</v>
      </c>
      <c r="AY42" s="21"/>
      <c r="AZ42" s="21">
        <f>SUM(AY42*D42*E42*F42*G42*$AZ$9)</f>
        <v>0</v>
      </c>
      <c r="BA42" s="21"/>
      <c r="BB42" s="21">
        <f>SUM(BA42*D42*E42*F42*G42*$BB$9)</f>
        <v>0</v>
      </c>
      <c r="BC42" s="21"/>
      <c r="BD42" s="21">
        <f>BC42*D42*E42*F42*G42*$BD$9</f>
        <v>0</v>
      </c>
      <c r="BE42" s="21"/>
      <c r="BF42" s="21">
        <f>BE42*D42*E42*F42*G42*$BF$9</f>
        <v>0</v>
      </c>
      <c r="BG42" s="21"/>
      <c r="BH42" s="21">
        <f>BG42*D42*E42*F42*G42*$BH$9</f>
        <v>0</v>
      </c>
      <c r="BI42" s="21"/>
      <c r="BJ42" s="21">
        <f>SUM(BI42*D42*E42*F42*G42*$BJ$9)</f>
        <v>0</v>
      </c>
      <c r="BK42" s="21"/>
      <c r="BL42" s="21">
        <f>SUM(BK42*D42*E42*F42*G42*$BL$9)</f>
        <v>0</v>
      </c>
      <c r="BM42" s="21"/>
      <c r="BN42" s="21">
        <f>SUM(BM42*D42*E42*F42*G42*$BN$9)</f>
        <v>0</v>
      </c>
      <c r="BO42" s="21"/>
      <c r="BP42" s="21">
        <f>SUM(BO42*D42*E42*F42*G42*$BP$9)</f>
        <v>0</v>
      </c>
      <c r="BQ42" s="21"/>
      <c r="BR42" s="21">
        <f>SUM(BQ42*D42*E42*F42*G42*$BR$9)</f>
        <v>0</v>
      </c>
      <c r="BS42" s="21"/>
      <c r="BT42" s="21">
        <f>BS42*D42*E42*F42*G42*$BT$9</f>
        <v>0</v>
      </c>
      <c r="BU42" s="21"/>
      <c r="BV42" s="21">
        <f>SUM(BU42*D42*E42*F42*G42*$BV$9)</f>
        <v>0</v>
      </c>
      <c r="BW42" s="21"/>
      <c r="BX42" s="21">
        <f>SUM(BW42*D42*E42*F42*G42*$BX$9)</f>
        <v>0</v>
      </c>
      <c r="BY42" s="21"/>
      <c r="BZ42" s="21">
        <f>SUM(BY42*D42*E42*F42*G42*$BZ$9)</f>
        <v>0</v>
      </c>
      <c r="CA42" s="21"/>
      <c r="CB42" s="21">
        <f>SUM(CA42*D42*E42*F42*G42*$CB$9)</f>
        <v>0</v>
      </c>
      <c r="CC42" s="21"/>
      <c r="CD42" s="21">
        <f>CC42*D42*E42*F42*G42*$CD$9</f>
        <v>0</v>
      </c>
      <c r="CE42" s="21"/>
      <c r="CF42" s="21">
        <f>SUM(CE42*D42*E42*F42*G42*$CF$9)</f>
        <v>0</v>
      </c>
      <c r="CG42" s="21"/>
      <c r="CH42" s="21">
        <f>SUM(CG42*D42*E42*F42*H42*$CH$9)</f>
        <v>0</v>
      </c>
      <c r="CI42" s="21"/>
      <c r="CJ42" s="21">
        <f>SUM(CI42*D42*E42*F42*H42*$CJ$9)</f>
        <v>0</v>
      </c>
      <c r="CK42" s="21"/>
      <c r="CL42" s="21">
        <f>SUM(CK42*D42*E42*F42*H42*$CL$9)</f>
        <v>0</v>
      </c>
      <c r="CM42" s="21"/>
      <c r="CN42" s="21">
        <f>SUM(CM42*D42*E42*F42*H42*$CN$9)</f>
        <v>0</v>
      </c>
      <c r="CO42" s="22"/>
      <c r="CP42" s="21">
        <f>SUM(CO42*D42*E42*F42*H42*$CP$9)</f>
        <v>0</v>
      </c>
      <c r="CQ42" s="21"/>
      <c r="CR42" s="21">
        <f>SUM(CQ42*D42*E42*F42*H42*$CR$9)</f>
        <v>0</v>
      </c>
      <c r="CS42" s="21"/>
      <c r="CT42" s="21">
        <f>SUM(CS42*D42*E42*F42*H42*$CT$9)</f>
        <v>0</v>
      </c>
      <c r="CU42" s="21"/>
      <c r="CV42" s="21">
        <f>SUM(CU42*D42*E42*F42*H42*$CV$9)</f>
        <v>0</v>
      </c>
      <c r="CW42" s="21"/>
      <c r="CX42" s="21">
        <f>SUM(CW42*D42*E42*F42*H42*$CX$9)</f>
        <v>0</v>
      </c>
      <c r="CY42" s="21"/>
      <c r="CZ42" s="21">
        <f>SUM(CY42*D42*E42*F42*H42*$CZ$9)</f>
        <v>0</v>
      </c>
      <c r="DA42" s="21"/>
      <c r="DB42" s="21">
        <f>SUM(DA42*D42*E42*F42*H42*$DB$9)</f>
        <v>0</v>
      </c>
      <c r="DC42" s="21"/>
      <c r="DD42" s="21">
        <f>SUM(DC42*D42*E42*F42*H42*$DD$9)</f>
        <v>0</v>
      </c>
      <c r="DE42" s="21"/>
      <c r="DF42" s="21">
        <f>SUM(DE42*D42*E42*F42*H42*$DF$9)</f>
        <v>0</v>
      </c>
      <c r="DG42" s="21"/>
      <c r="DH42" s="21">
        <f>SUM(DG42*D42*E42*F42*H42*$DH$9)</f>
        <v>0</v>
      </c>
      <c r="DI42" s="21"/>
      <c r="DJ42" s="21">
        <f>SUM(DI42*D42*E42*F42*H42*$DJ$9)</f>
        <v>0</v>
      </c>
      <c r="DK42" s="21"/>
      <c r="DL42" s="21">
        <f>DK42*D42*E42*F42*H42*$DL$9</f>
        <v>0</v>
      </c>
      <c r="DM42" s="22"/>
      <c r="DN42" s="21">
        <f>SUM(DM42*D42*E42*F42*H42*$DN$9)</f>
        <v>0</v>
      </c>
      <c r="DO42" s="21"/>
      <c r="DP42" s="21">
        <f>SUM(DO42*D42*E42*F42*H42*$DP$9)</f>
        <v>0</v>
      </c>
      <c r="DQ42" s="21"/>
      <c r="DR42" s="21">
        <f>SUM(DQ42*D42*E42*F42*I42*$DR$9)</f>
        <v>0</v>
      </c>
      <c r="DS42" s="23"/>
      <c r="DT42" s="21">
        <f>SUM(DS42*D42*E42*F42*J42*$DT$9)</f>
        <v>0</v>
      </c>
      <c r="DU42" s="16"/>
      <c r="DV42" s="21">
        <f>SUM(DU42*D42*E42*F42*G42*$DV$9)</f>
        <v>0</v>
      </c>
      <c r="DW42" s="21"/>
      <c r="DX42" s="21">
        <f>SUM(DW42*D42*E42*F42*G42*$DX$9)</f>
        <v>0</v>
      </c>
      <c r="DY42" s="21"/>
      <c r="DZ42" s="21">
        <f>SUM(DY42*D42*E42*F42*G42*$DZ$9)</f>
        <v>0</v>
      </c>
      <c r="EA42" s="21"/>
      <c r="EB42" s="21">
        <f>SUM(EA42*D42*E42*F42*G42*$EB$9)</f>
        <v>0</v>
      </c>
      <c r="EC42" s="21"/>
      <c r="ED42" s="21">
        <f>EC42*D42*E42*F42*G42*$ED$9</f>
        <v>0</v>
      </c>
      <c r="EE42" s="22"/>
      <c r="EF42" s="21">
        <f>EE42*D42*E42*F42*G42*$EF$9</f>
        <v>0</v>
      </c>
      <c r="EG42" s="24">
        <f t="shared" si="4"/>
        <v>0</v>
      </c>
      <c r="EH42" s="24">
        <f t="shared" si="4"/>
        <v>0</v>
      </c>
    </row>
    <row r="43" spans="1:138" s="31" customFormat="1" x14ac:dyDescent="0.25">
      <c r="A43" s="68">
        <v>10</v>
      </c>
      <c r="B43" s="69"/>
      <c r="C43" s="60" t="s">
        <v>187</v>
      </c>
      <c r="D43" s="40">
        <v>11480</v>
      </c>
      <c r="E43" s="49">
        <v>1.6</v>
      </c>
      <c r="F43" s="15">
        <v>1</v>
      </c>
      <c r="G43" s="52"/>
      <c r="H43" s="52"/>
      <c r="I43" s="52"/>
      <c r="J43" s="52">
        <v>2.57</v>
      </c>
      <c r="K43" s="16">
        <f>K44</f>
        <v>0</v>
      </c>
      <c r="L43" s="16">
        <f t="shared" ref="L43:DJ43" si="308">SUM(L44)</f>
        <v>0</v>
      </c>
      <c r="M43" s="16">
        <f t="shared" ref="M43" si="309">M44</f>
        <v>40</v>
      </c>
      <c r="N43" s="16">
        <f>SUM(N44)</f>
        <v>1028607.9999999999</v>
      </c>
      <c r="O43" s="33">
        <f t="shared" ref="O43" si="310">O44</f>
        <v>0</v>
      </c>
      <c r="P43" s="16">
        <f>SUM(P44)</f>
        <v>0</v>
      </c>
      <c r="Q43" s="62">
        <f t="shared" ref="Q43" si="311">Q44</f>
        <v>0</v>
      </c>
      <c r="R43" s="62">
        <f>SUM(R44)</f>
        <v>0</v>
      </c>
      <c r="S43" s="16">
        <f t="shared" ref="S43" si="312">S44</f>
        <v>0</v>
      </c>
      <c r="T43" s="16">
        <f>SUM(T44)</f>
        <v>0</v>
      </c>
      <c r="U43" s="16">
        <f t="shared" ref="U43" si="313">U44</f>
        <v>0</v>
      </c>
      <c r="V43" s="16">
        <f t="shared" si="308"/>
        <v>0</v>
      </c>
      <c r="W43" s="16">
        <f t="shared" ref="W43" si="314">W44</f>
        <v>0</v>
      </c>
      <c r="X43" s="16">
        <f t="shared" si="308"/>
        <v>0</v>
      </c>
      <c r="Y43" s="16">
        <f t="shared" ref="Y43" si="315">Y44</f>
        <v>0</v>
      </c>
      <c r="Z43" s="16">
        <f t="shared" si="308"/>
        <v>0</v>
      </c>
      <c r="AA43" s="16">
        <f t="shared" ref="AA43" si="316">AA44</f>
        <v>0</v>
      </c>
      <c r="AB43" s="16">
        <f t="shared" si="308"/>
        <v>0</v>
      </c>
      <c r="AC43" s="33">
        <f t="shared" ref="AC43" si="317">AC44</f>
        <v>0</v>
      </c>
      <c r="AD43" s="16">
        <f t="shared" si="308"/>
        <v>0</v>
      </c>
      <c r="AE43" s="62">
        <f t="shared" ref="AE43" si="318">AE44</f>
        <v>0</v>
      </c>
      <c r="AF43" s="62">
        <f t="shared" si="308"/>
        <v>0</v>
      </c>
      <c r="AG43" s="16">
        <f t="shared" ref="AG43" si="319">AG44</f>
        <v>0</v>
      </c>
      <c r="AH43" s="16">
        <f t="shared" si="308"/>
        <v>0</v>
      </c>
      <c r="AI43" s="16">
        <f t="shared" ref="AI43" si="320">AI44</f>
        <v>0</v>
      </c>
      <c r="AJ43" s="16">
        <f>SUM(AJ44)</f>
        <v>0</v>
      </c>
      <c r="AK43" s="16">
        <f>SUM(AK44)</f>
        <v>0</v>
      </c>
      <c r="AL43" s="16">
        <f>SUM(AL44)</f>
        <v>0</v>
      </c>
      <c r="AM43" s="16">
        <f t="shared" ref="AM43" si="321">AM44</f>
        <v>0</v>
      </c>
      <c r="AN43" s="16">
        <f t="shared" si="308"/>
        <v>0</v>
      </c>
      <c r="AO43" s="16">
        <f t="shared" ref="AO43" si="322">AO44</f>
        <v>0</v>
      </c>
      <c r="AP43" s="16">
        <f t="shared" si="308"/>
        <v>0</v>
      </c>
      <c r="AQ43" s="16">
        <f t="shared" ref="AQ43" si="323">AQ44</f>
        <v>0</v>
      </c>
      <c r="AR43" s="16">
        <f t="shared" si="308"/>
        <v>0</v>
      </c>
      <c r="AS43" s="16">
        <f t="shared" ref="AS43" si="324">AS44</f>
        <v>0</v>
      </c>
      <c r="AT43" s="16">
        <f>SUM(AT44)</f>
        <v>0</v>
      </c>
      <c r="AU43" s="16">
        <f t="shared" ref="AU43" si="325">AU44</f>
        <v>0</v>
      </c>
      <c r="AV43" s="16">
        <f>SUM(AV44)</f>
        <v>0</v>
      </c>
      <c r="AW43" s="16">
        <f t="shared" ref="AW43" si="326">AW44</f>
        <v>0</v>
      </c>
      <c r="AX43" s="16">
        <f>SUM(AX44)</f>
        <v>0</v>
      </c>
      <c r="AY43" s="16">
        <f t="shared" ref="AY43" si="327">AY44</f>
        <v>0</v>
      </c>
      <c r="AZ43" s="16">
        <f>SUM(AZ44)</f>
        <v>0</v>
      </c>
      <c r="BA43" s="16">
        <f t="shared" ref="BA43" si="328">BA44</f>
        <v>0</v>
      </c>
      <c r="BB43" s="16">
        <f>SUM(BB44)</f>
        <v>0</v>
      </c>
      <c r="BC43" s="16">
        <f t="shared" ref="BC43" si="329">BC44</f>
        <v>0</v>
      </c>
      <c r="BD43" s="16">
        <f>SUM(BD44)</f>
        <v>0</v>
      </c>
      <c r="BE43" s="16">
        <f t="shared" ref="BE43" si="330">BE44</f>
        <v>0</v>
      </c>
      <c r="BF43" s="16">
        <f>SUM(BF44)</f>
        <v>0</v>
      </c>
      <c r="BG43" s="16">
        <f t="shared" ref="BG43" si="331">BG44</f>
        <v>0</v>
      </c>
      <c r="BH43" s="16">
        <f>SUM(BH44)</f>
        <v>0</v>
      </c>
      <c r="BI43" s="16">
        <f t="shared" ref="BI43" si="332">BI44</f>
        <v>0</v>
      </c>
      <c r="BJ43" s="16">
        <f>SUM(BJ44)</f>
        <v>0</v>
      </c>
      <c r="BK43" s="16">
        <f t="shared" ref="BK43" si="333">BK44</f>
        <v>0</v>
      </c>
      <c r="BL43" s="16">
        <f>SUM(BL44)</f>
        <v>0</v>
      </c>
      <c r="BM43" s="16">
        <f t="shared" ref="BM43" si="334">BM44</f>
        <v>0</v>
      </c>
      <c r="BN43" s="16">
        <f>SUM(BN44)</f>
        <v>0</v>
      </c>
      <c r="BO43" s="16">
        <f t="shared" ref="BO43" si="335">BO44</f>
        <v>0</v>
      </c>
      <c r="BP43" s="16">
        <f>SUM(BP44)</f>
        <v>0</v>
      </c>
      <c r="BQ43" s="16">
        <f>BQ44</f>
        <v>0</v>
      </c>
      <c r="BR43" s="16">
        <f>SUM(BR44)</f>
        <v>0</v>
      </c>
      <c r="BS43" s="16">
        <f t="shared" ref="BS43" si="336">BS44</f>
        <v>0</v>
      </c>
      <c r="BT43" s="16">
        <f>SUM(BT44)</f>
        <v>0</v>
      </c>
      <c r="BU43" s="16">
        <f t="shared" ref="BU43" si="337">BU44</f>
        <v>0</v>
      </c>
      <c r="BV43" s="16">
        <f>SUM(BV44)</f>
        <v>0</v>
      </c>
      <c r="BW43" s="16">
        <f t="shared" ref="BW43" si="338">BW44</f>
        <v>0</v>
      </c>
      <c r="BX43" s="16">
        <f>SUM(BX44)</f>
        <v>0</v>
      </c>
      <c r="BY43" s="16">
        <f t="shared" ref="BY43" si="339">BY44</f>
        <v>0</v>
      </c>
      <c r="BZ43" s="16">
        <f>SUM(BZ44)</f>
        <v>0</v>
      </c>
      <c r="CA43" s="16">
        <f t="shared" ref="CA43" si="340">CA44</f>
        <v>0</v>
      </c>
      <c r="CB43" s="16">
        <f>SUM(CB44)</f>
        <v>0</v>
      </c>
      <c r="CC43" s="16">
        <f t="shared" ref="CC43" si="341">CC44</f>
        <v>0</v>
      </c>
      <c r="CD43" s="16">
        <f>SUM(CD44)</f>
        <v>0</v>
      </c>
      <c r="CE43" s="16">
        <f t="shared" ref="CE43" si="342">CE44</f>
        <v>0</v>
      </c>
      <c r="CF43" s="16">
        <f>SUM(CF44)</f>
        <v>0</v>
      </c>
      <c r="CG43" s="16">
        <f t="shared" ref="CG43" si="343">CG44</f>
        <v>0</v>
      </c>
      <c r="CH43" s="16">
        <f t="shared" si="308"/>
        <v>0</v>
      </c>
      <c r="CI43" s="16">
        <f t="shared" ref="CI43" si="344">CI44</f>
        <v>0</v>
      </c>
      <c r="CJ43" s="16">
        <f>SUM(CJ44)</f>
        <v>0</v>
      </c>
      <c r="CK43" s="16">
        <f t="shared" ref="CK43" si="345">CK44</f>
        <v>0</v>
      </c>
      <c r="CL43" s="16">
        <f>SUM(CL44)</f>
        <v>0</v>
      </c>
      <c r="CM43" s="16">
        <f t="shared" ref="CM43" si="346">CM44</f>
        <v>0</v>
      </c>
      <c r="CN43" s="16">
        <f t="shared" si="308"/>
        <v>0</v>
      </c>
      <c r="CO43" s="33">
        <f t="shared" ref="CO43" si="347">CO44</f>
        <v>69</v>
      </c>
      <c r="CP43" s="16">
        <f>SUM(CP44)</f>
        <v>2129218.5600000001</v>
      </c>
      <c r="CQ43" s="16">
        <f t="shared" ref="CQ43" si="348">CQ44</f>
        <v>0</v>
      </c>
      <c r="CR43" s="16">
        <f t="shared" si="308"/>
        <v>0</v>
      </c>
      <c r="CS43" s="16">
        <f t="shared" ref="CS43" si="349">CS44</f>
        <v>0</v>
      </c>
      <c r="CT43" s="16">
        <f>SUM(CT44)</f>
        <v>0</v>
      </c>
      <c r="CU43" s="16">
        <f t="shared" ref="CU43" si="350">CU44</f>
        <v>0</v>
      </c>
      <c r="CV43" s="16">
        <f>SUM(CV44)</f>
        <v>0</v>
      </c>
      <c r="CW43" s="16">
        <f t="shared" ref="CW43" si="351">CW44</f>
        <v>0</v>
      </c>
      <c r="CX43" s="16">
        <f t="shared" si="308"/>
        <v>0</v>
      </c>
      <c r="CY43" s="16">
        <f t="shared" ref="CY43" si="352">CY44</f>
        <v>0</v>
      </c>
      <c r="CZ43" s="16">
        <f t="shared" si="308"/>
        <v>0</v>
      </c>
      <c r="DA43" s="16">
        <f t="shared" ref="DA43" si="353">DA44</f>
        <v>0</v>
      </c>
      <c r="DB43" s="16">
        <f t="shared" si="308"/>
        <v>0</v>
      </c>
      <c r="DC43" s="16">
        <f t="shared" ref="DC43" si="354">DC44</f>
        <v>0</v>
      </c>
      <c r="DD43" s="16">
        <f t="shared" si="308"/>
        <v>0</v>
      </c>
      <c r="DE43" s="16">
        <f t="shared" ref="DE43" si="355">DE44</f>
        <v>0</v>
      </c>
      <c r="DF43" s="16">
        <f t="shared" si="308"/>
        <v>0</v>
      </c>
      <c r="DG43" s="16">
        <f t="shared" ref="DG43" si="356">DG44</f>
        <v>0</v>
      </c>
      <c r="DH43" s="16">
        <f t="shared" si="308"/>
        <v>0</v>
      </c>
      <c r="DI43" s="16">
        <f t="shared" ref="DI43" si="357">DI44</f>
        <v>0</v>
      </c>
      <c r="DJ43" s="16">
        <f t="shared" si="308"/>
        <v>0</v>
      </c>
      <c r="DK43" s="16">
        <f t="shared" ref="DK43" si="358">DK44</f>
        <v>0</v>
      </c>
      <c r="DL43" s="16">
        <f t="shared" ref="DL43:DT43" si="359">SUM(DL44)</f>
        <v>0</v>
      </c>
      <c r="DM43" s="33">
        <f t="shared" ref="DM43" si="360">DM44</f>
        <v>0</v>
      </c>
      <c r="DN43" s="16">
        <f t="shared" si="359"/>
        <v>0</v>
      </c>
      <c r="DO43" s="16">
        <f t="shared" ref="DO43" si="361">DO44</f>
        <v>0</v>
      </c>
      <c r="DP43" s="16">
        <f t="shared" si="359"/>
        <v>0</v>
      </c>
      <c r="DQ43" s="16">
        <f t="shared" ref="DQ43" si="362">DQ44</f>
        <v>0</v>
      </c>
      <c r="DR43" s="16">
        <f t="shared" si="359"/>
        <v>0</v>
      </c>
      <c r="DS43" s="16">
        <f t="shared" ref="DS43" si="363">DS44</f>
        <v>0</v>
      </c>
      <c r="DT43" s="16">
        <f t="shared" si="359"/>
        <v>0</v>
      </c>
      <c r="DU43" s="16">
        <f>SUM(DU44)</f>
        <v>0</v>
      </c>
      <c r="DV43" s="16">
        <f>SUM(DV44)</f>
        <v>0</v>
      </c>
      <c r="DW43" s="16">
        <f>DW44</f>
        <v>0</v>
      </c>
      <c r="DX43" s="16">
        <f>SUM(DX44)</f>
        <v>0</v>
      </c>
      <c r="DY43" s="16">
        <f t="shared" ref="DY43" si="364">DY44</f>
        <v>0</v>
      </c>
      <c r="DZ43" s="16">
        <f>SUM(DZ44)</f>
        <v>0</v>
      </c>
      <c r="EA43" s="16">
        <f t="shared" ref="EA43" si="365">EA44</f>
        <v>0</v>
      </c>
      <c r="EB43" s="16">
        <f>SUM(EB44)</f>
        <v>0</v>
      </c>
      <c r="EC43" s="16">
        <f t="shared" ref="EC43:EH43" si="366">EC44</f>
        <v>0</v>
      </c>
      <c r="ED43" s="16">
        <f t="shared" si="366"/>
        <v>0</v>
      </c>
      <c r="EE43" s="16">
        <f t="shared" si="366"/>
        <v>0</v>
      </c>
      <c r="EF43" s="16">
        <f t="shared" si="366"/>
        <v>0</v>
      </c>
      <c r="EG43" s="16">
        <f t="shared" si="366"/>
        <v>109</v>
      </c>
      <c r="EH43" s="16">
        <f t="shared" si="366"/>
        <v>3157826.56</v>
      </c>
    </row>
    <row r="44" spans="1:138" x14ac:dyDescent="0.25">
      <c r="A44" s="17"/>
      <c r="B44" s="18">
        <v>19</v>
      </c>
      <c r="C44" s="39" t="s">
        <v>188</v>
      </c>
      <c r="D44" s="40">
        <v>11480</v>
      </c>
      <c r="E44" s="19">
        <v>1.6</v>
      </c>
      <c r="F44" s="50">
        <v>1</v>
      </c>
      <c r="G44" s="40">
        <v>1.4</v>
      </c>
      <c r="H44" s="40">
        <v>1.68</v>
      </c>
      <c r="I44" s="40">
        <v>2.23</v>
      </c>
      <c r="J44" s="40">
        <v>2.57</v>
      </c>
      <c r="K44" s="21"/>
      <c r="L44" s="21">
        <f>K44*D44*E44*F44*G44*$L$9</f>
        <v>0</v>
      </c>
      <c r="M44" s="21">
        <v>40</v>
      </c>
      <c r="N44" s="21">
        <f>M44*D44*E44*F44*G44*$N$9</f>
        <v>1028607.9999999999</v>
      </c>
      <c r="O44" s="22"/>
      <c r="P44" s="21">
        <f>O44*D44*E44*F44*G44*$P$9</f>
        <v>0</v>
      </c>
      <c r="Q44" s="21"/>
      <c r="R44" s="21">
        <f>SUM(Q44*D44*E44*F44*G44*$R$9)</f>
        <v>0</v>
      </c>
      <c r="S44" s="21"/>
      <c r="T44" s="21">
        <f>SUM(S44*D44*E44*F44*G44*$T$9)</f>
        <v>0</v>
      </c>
      <c r="U44" s="21"/>
      <c r="V44" s="21">
        <f>SUM(U44*D44*E44*F44*G44*$V$9)</f>
        <v>0</v>
      </c>
      <c r="W44" s="21"/>
      <c r="X44" s="21">
        <f>SUM(W44*D44*E44*F44*G44*$X$9)</f>
        <v>0</v>
      </c>
      <c r="Y44" s="21"/>
      <c r="Z44" s="21">
        <f>SUM(Y44*D44*E44*F44*G44*$Z$9)</f>
        <v>0</v>
      </c>
      <c r="AA44" s="21"/>
      <c r="AB44" s="21">
        <f>SUM(AA44*D44*E44*F44*H44*$AB$9)</f>
        <v>0</v>
      </c>
      <c r="AC44" s="22"/>
      <c r="AD44" s="21">
        <f>SUM(AC44*D44*E44*F44*H44*$AD$9)</f>
        <v>0</v>
      </c>
      <c r="AE44" s="21"/>
      <c r="AF44" s="21">
        <f>SUM(AE44*D44*E44*F44*G44*$AF$9)</f>
        <v>0</v>
      </c>
      <c r="AG44" s="21"/>
      <c r="AH44" s="21">
        <f>SUM(AG44*D44*E44*F44*G44*$AH$9)</f>
        <v>0</v>
      </c>
      <c r="AI44" s="21"/>
      <c r="AJ44" s="21">
        <f>SUM(AI44*D44*E44*F44*G44*$AJ$9)</f>
        <v>0</v>
      </c>
      <c r="AK44" s="21"/>
      <c r="AL44" s="21">
        <f>SUM(AK44*D44*E44*F44*G44*$AL$9)</f>
        <v>0</v>
      </c>
      <c r="AM44" s="21"/>
      <c r="AN44" s="21">
        <f>SUM(D44*E44*F44*G44*AM44*$AN$9)</f>
        <v>0</v>
      </c>
      <c r="AO44" s="21"/>
      <c r="AP44" s="21">
        <f>SUM(AO44*D44*E44*F44*G44*$AP$9)</f>
        <v>0</v>
      </c>
      <c r="AQ44" s="21"/>
      <c r="AR44" s="21">
        <f>SUM(AQ44*D44*E44*F44*G44*$AR$9)</f>
        <v>0</v>
      </c>
      <c r="AS44" s="21"/>
      <c r="AT44" s="21">
        <f>SUM(AS44*D44*E44*F44*G44*$AT$9)</f>
        <v>0</v>
      </c>
      <c r="AU44" s="21"/>
      <c r="AV44" s="21">
        <f>SUM(AU44*D44*E44*F44*G44*$AV$9)</f>
        <v>0</v>
      </c>
      <c r="AW44" s="21"/>
      <c r="AX44" s="21">
        <f>SUM(AW44*D44*E44*F44*G44*$AX$9)</f>
        <v>0</v>
      </c>
      <c r="AY44" s="21"/>
      <c r="AZ44" s="21">
        <f>SUM(AY44*D44*E44*F44*G44*$AZ$9)</f>
        <v>0</v>
      </c>
      <c r="BA44" s="21"/>
      <c r="BB44" s="21">
        <f>SUM(BA44*D44*E44*F44*G44*$BB$9)</f>
        <v>0</v>
      </c>
      <c r="BC44" s="21"/>
      <c r="BD44" s="21">
        <f>BC44*D44*E44*F44*G44*$BD$9</f>
        <v>0</v>
      </c>
      <c r="BE44" s="21"/>
      <c r="BF44" s="21">
        <f>BE44*D44*E44*F44*G44*$BF$9</f>
        <v>0</v>
      </c>
      <c r="BG44" s="21"/>
      <c r="BH44" s="21">
        <f>BG44*D44*E44*F44*G44*$BH$9</f>
        <v>0</v>
      </c>
      <c r="BI44" s="21"/>
      <c r="BJ44" s="21">
        <f>SUM(BI44*D44*E44*F44*G44*$BJ$9)</f>
        <v>0</v>
      </c>
      <c r="BK44" s="21"/>
      <c r="BL44" s="21">
        <f>SUM(BK44*D44*E44*F44*G44*$BL$9)</f>
        <v>0</v>
      </c>
      <c r="BM44" s="21"/>
      <c r="BN44" s="21">
        <f>SUM(BM44*D44*E44*F44*G44*$BN$9)</f>
        <v>0</v>
      </c>
      <c r="BO44" s="21"/>
      <c r="BP44" s="21">
        <f>SUM(BO44*D44*E44*F44*G44*$BP$9)</f>
        <v>0</v>
      </c>
      <c r="BQ44" s="21"/>
      <c r="BR44" s="21">
        <f>SUM(BQ44*D44*E44*F44*G44*$BR$9)</f>
        <v>0</v>
      </c>
      <c r="BS44" s="21"/>
      <c r="BT44" s="21">
        <f>BS44*D44*E44*F44*G44*$BT$9</f>
        <v>0</v>
      </c>
      <c r="BU44" s="21"/>
      <c r="BV44" s="21">
        <f>SUM(BU44*D44*E44*F44*G44*$BV$9)</f>
        <v>0</v>
      </c>
      <c r="BW44" s="21"/>
      <c r="BX44" s="21">
        <f>SUM(BW44*D44*E44*F44*G44*$BX$9)</f>
        <v>0</v>
      </c>
      <c r="BY44" s="21"/>
      <c r="BZ44" s="21">
        <f>SUM(BY44*D44*E44*F44*G44*$BZ$9)</f>
        <v>0</v>
      </c>
      <c r="CA44" s="21"/>
      <c r="CB44" s="21">
        <f>SUM(CA44*D44*E44*F44*G44*$CB$9)</f>
        <v>0</v>
      </c>
      <c r="CC44" s="21"/>
      <c r="CD44" s="21">
        <f>CC44*D44*E44*F44*G44*$CD$9</f>
        <v>0</v>
      </c>
      <c r="CE44" s="16"/>
      <c r="CF44" s="21">
        <f>SUM(CE44*D44*E44*F44*G44*$CF$9)</f>
        <v>0</v>
      </c>
      <c r="CG44" s="21"/>
      <c r="CH44" s="21">
        <f>SUM(CG44*D44*E44*F44*H44*$CH$9)</f>
        <v>0</v>
      </c>
      <c r="CI44" s="21"/>
      <c r="CJ44" s="21">
        <f>SUM(CI44*D44*E44*F44*H44*$CJ$9)</f>
        <v>0</v>
      </c>
      <c r="CK44" s="21"/>
      <c r="CL44" s="21">
        <f>SUM(CK44*D44*E44*F44*H44*$CL$9)</f>
        <v>0</v>
      </c>
      <c r="CM44" s="21"/>
      <c r="CN44" s="21">
        <f>SUM(CM44*D44*E44*F44*H44*$CN$9)</f>
        <v>0</v>
      </c>
      <c r="CO44" s="22">
        <v>69</v>
      </c>
      <c r="CP44" s="21">
        <f>SUM(CO44*D44*E44*F44*H44*$CP$9)</f>
        <v>2129218.5600000001</v>
      </c>
      <c r="CQ44" s="21"/>
      <c r="CR44" s="21">
        <f>SUM(CQ44*D44*E44*F44*H44*$CR$9)</f>
        <v>0</v>
      </c>
      <c r="CS44" s="21"/>
      <c r="CT44" s="21">
        <f>SUM(CS44*D44*E44*F44*H44*$CT$9)</f>
        <v>0</v>
      </c>
      <c r="CU44" s="21"/>
      <c r="CV44" s="21">
        <f>SUM(CU44*D44*E44*F44*H44*$CV$9)</f>
        <v>0</v>
      </c>
      <c r="CW44" s="21"/>
      <c r="CX44" s="21">
        <f>SUM(CW44*D44*E44*F44*H44*$CX$9)</f>
        <v>0</v>
      </c>
      <c r="CY44" s="21"/>
      <c r="CZ44" s="21">
        <f>SUM(CY44*D44*E44*F44*H44*$CZ$9)</f>
        <v>0</v>
      </c>
      <c r="DA44" s="21"/>
      <c r="DB44" s="21">
        <f>SUM(DA44*D44*E44*F44*H44*$DB$9)</f>
        <v>0</v>
      </c>
      <c r="DC44" s="21"/>
      <c r="DD44" s="21">
        <f>SUM(DC44*D44*E44*F44*H44*$DD$9)</f>
        <v>0</v>
      </c>
      <c r="DE44" s="21"/>
      <c r="DF44" s="21">
        <f>SUM(DE44*D44*E44*F44*H44*$DF$9)</f>
        <v>0</v>
      </c>
      <c r="DG44" s="21"/>
      <c r="DH44" s="21">
        <f>SUM(DG44*D44*E44*F44*H44*$DH$9)</f>
        <v>0</v>
      </c>
      <c r="DI44" s="21"/>
      <c r="DJ44" s="21">
        <f>SUM(DI44*D44*E44*F44*H44*$DJ$9)</f>
        <v>0</v>
      </c>
      <c r="DK44" s="21"/>
      <c r="DL44" s="21">
        <f>DK44*D44*E44*F44*H44*$DL$9</f>
        <v>0</v>
      </c>
      <c r="DM44" s="22"/>
      <c r="DN44" s="21">
        <f>SUM(DM44*D44*E44*F44*H44*$DN$9)</f>
        <v>0</v>
      </c>
      <c r="DO44" s="21"/>
      <c r="DP44" s="21">
        <f>SUM(DO44*D44*E44*F44*H44*$DP$9)</f>
        <v>0</v>
      </c>
      <c r="DQ44" s="21"/>
      <c r="DR44" s="21">
        <f>SUM(DQ44*D44*E44*F44*I44*$DR$9)</f>
        <v>0</v>
      </c>
      <c r="DS44" s="23"/>
      <c r="DT44" s="21">
        <f>SUM(DS44*D44*E44*F44*J44*$DT$9)</f>
        <v>0</v>
      </c>
      <c r="DU44" s="21"/>
      <c r="DV44" s="21">
        <f>SUM(DU44*D44*E44*F44*G44*$DV$9)</f>
        <v>0</v>
      </c>
      <c r="DW44" s="21"/>
      <c r="DX44" s="21">
        <f>SUM(DW44*D44*E44*F44*G44*$DX$9)</f>
        <v>0</v>
      </c>
      <c r="DY44" s="21"/>
      <c r="DZ44" s="21">
        <f>SUM(DY44*D44*E44*F44*G44*$DZ$9)</f>
        <v>0</v>
      </c>
      <c r="EA44" s="21"/>
      <c r="EB44" s="21">
        <f>SUM(EA44*D44*E44*F44*G44*$EB$9)</f>
        <v>0</v>
      </c>
      <c r="EC44" s="21"/>
      <c r="ED44" s="21">
        <f>EC44*D44*E44*F44*G44*$ED$9</f>
        <v>0</v>
      </c>
      <c r="EE44" s="22"/>
      <c r="EF44" s="21">
        <f>EE44*D44*E44*F44*G44*$EF$9</f>
        <v>0</v>
      </c>
      <c r="EG44" s="24">
        <f t="shared" si="4"/>
        <v>109</v>
      </c>
      <c r="EH44" s="24">
        <f t="shared" si="4"/>
        <v>3157826.56</v>
      </c>
    </row>
    <row r="45" spans="1:138" s="31" customFormat="1" x14ac:dyDescent="0.25">
      <c r="A45" s="68">
        <v>11</v>
      </c>
      <c r="B45" s="69"/>
      <c r="C45" s="60" t="s">
        <v>189</v>
      </c>
      <c r="D45" s="40">
        <v>11480</v>
      </c>
      <c r="E45" s="49">
        <v>1.49</v>
      </c>
      <c r="F45" s="15">
        <v>1</v>
      </c>
      <c r="G45" s="52"/>
      <c r="H45" s="52"/>
      <c r="I45" s="52"/>
      <c r="J45" s="40">
        <v>2.57</v>
      </c>
      <c r="K45" s="16">
        <f>SUM(K46:K47)</f>
        <v>0</v>
      </c>
      <c r="L45" s="16">
        <f t="shared" ref="L45:DJ45" si="367">SUM(L46:L47)</f>
        <v>0</v>
      </c>
      <c r="M45" s="16">
        <f t="shared" si="367"/>
        <v>0</v>
      </c>
      <c r="N45" s="16">
        <f t="shared" si="367"/>
        <v>0</v>
      </c>
      <c r="O45" s="33">
        <f t="shared" si="367"/>
        <v>0</v>
      </c>
      <c r="P45" s="16">
        <f t="shared" si="367"/>
        <v>0</v>
      </c>
      <c r="Q45" s="62">
        <f t="shared" si="367"/>
        <v>0</v>
      </c>
      <c r="R45" s="62">
        <f t="shared" si="367"/>
        <v>0</v>
      </c>
      <c r="S45" s="16">
        <f t="shared" si="367"/>
        <v>0</v>
      </c>
      <c r="T45" s="16">
        <f t="shared" si="367"/>
        <v>0</v>
      </c>
      <c r="U45" s="16">
        <f t="shared" si="367"/>
        <v>0</v>
      </c>
      <c r="V45" s="16">
        <f t="shared" si="367"/>
        <v>0</v>
      </c>
      <c r="W45" s="16">
        <f t="shared" si="367"/>
        <v>0</v>
      </c>
      <c r="X45" s="16">
        <f t="shared" si="367"/>
        <v>0</v>
      </c>
      <c r="Y45" s="16">
        <f t="shared" si="367"/>
        <v>0</v>
      </c>
      <c r="Z45" s="16">
        <f t="shared" si="367"/>
        <v>0</v>
      </c>
      <c r="AA45" s="16">
        <f t="shared" si="367"/>
        <v>0</v>
      </c>
      <c r="AB45" s="16">
        <f t="shared" si="367"/>
        <v>0</v>
      </c>
      <c r="AC45" s="33">
        <f t="shared" si="367"/>
        <v>0</v>
      </c>
      <c r="AD45" s="16">
        <f t="shared" si="367"/>
        <v>0</v>
      </c>
      <c r="AE45" s="62">
        <f t="shared" si="367"/>
        <v>0</v>
      </c>
      <c r="AF45" s="62">
        <f t="shared" si="367"/>
        <v>0</v>
      </c>
      <c r="AG45" s="16">
        <f t="shared" si="367"/>
        <v>0</v>
      </c>
      <c r="AH45" s="16">
        <f t="shared" si="367"/>
        <v>0</v>
      </c>
      <c r="AI45" s="16">
        <f>SUM(AI46:AI47)</f>
        <v>44</v>
      </c>
      <c r="AJ45" s="16">
        <f>SUM(AJ46:AJ47)</f>
        <v>995178.24</v>
      </c>
      <c r="AK45" s="16">
        <f>SUM(AK46:AK47)</f>
        <v>0</v>
      </c>
      <c r="AL45" s="16">
        <f>SUM(AL46:AL47)</f>
        <v>0</v>
      </c>
      <c r="AM45" s="16">
        <f t="shared" si="367"/>
        <v>0</v>
      </c>
      <c r="AN45" s="16">
        <f t="shared" si="367"/>
        <v>0</v>
      </c>
      <c r="AO45" s="16">
        <f t="shared" si="367"/>
        <v>0</v>
      </c>
      <c r="AP45" s="16">
        <f t="shared" si="367"/>
        <v>0</v>
      </c>
      <c r="AQ45" s="16">
        <f t="shared" si="367"/>
        <v>0</v>
      </c>
      <c r="AR45" s="16">
        <f t="shared" si="367"/>
        <v>0</v>
      </c>
      <c r="AS45" s="16">
        <f t="shared" si="367"/>
        <v>0</v>
      </c>
      <c r="AT45" s="16">
        <f>SUM(AT46:AT47)</f>
        <v>0</v>
      </c>
      <c r="AU45" s="16">
        <f t="shared" ref="AU45:CG45" si="368">SUM(AU46:AU47)</f>
        <v>0</v>
      </c>
      <c r="AV45" s="16">
        <f t="shared" si="368"/>
        <v>0</v>
      </c>
      <c r="AW45" s="16">
        <f t="shared" si="368"/>
        <v>0</v>
      </c>
      <c r="AX45" s="16">
        <f t="shared" si="368"/>
        <v>0</v>
      </c>
      <c r="AY45" s="16">
        <f t="shared" si="368"/>
        <v>0</v>
      </c>
      <c r="AZ45" s="16">
        <f t="shared" si="368"/>
        <v>0</v>
      </c>
      <c r="BA45" s="16">
        <f t="shared" si="368"/>
        <v>0</v>
      </c>
      <c r="BB45" s="16">
        <f t="shared" si="368"/>
        <v>0</v>
      </c>
      <c r="BC45" s="16">
        <f t="shared" si="368"/>
        <v>0</v>
      </c>
      <c r="BD45" s="16">
        <f t="shared" si="368"/>
        <v>0</v>
      </c>
      <c r="BE45" s="16">
        <f t="shared" si="368"/>
        <v>0</v>
      </c>
      <c r="BF45" s="16">
        <f t="shared" si="368"/>
        <v>0</v>
      </c>
      <c r="BG45" s="16">
        <f t="shared" si="368"/>
        <v>0</v>
      </c>
      <c r="BH45" s="16">
        <f t="shared" si="368"/>
        <v>0</v>
      </c>
      <c r="BI45" s="16">
        <f t="shared" si="368"/>
        <v>0</v>
      </c>
      <c r="BJ45" s="16">
        <f t="shared" si="368"/>
        <v>0</v>
      </c>
      <c r="BK45" s="16">
        <f t="shared" si="368"/>
        <v>12</v>
      </c>
      <c r="BL45" s="16">
        <f t="shared" si="368"/>
        <v>279009.91999999998</v>
      </c>
      <c r="BM45" s="16">
        <f t="shared" si="368"/>
        <v>0</v>
      </c>
      <c r="BN45" s="16">
        <f t="shared" si="368"/>
        <v>0</v>
      </c>
      <c r="BO45" s="16">
        <f t="shared" si="368"/>
        <v>0</v>
      </c>
      <c r="BP45" s="16">
        <f t="shared" si="368"/>
        <v>0</v>
      </c>
      <c r="BQ45" s="16">
        <f t="shared" si="368"/>
        <v>0</v>
      </c>
      <c r="BR45" s="16">
        <f t="shared" si="368"/>
        <v>0</v>
      </c>
      <c r="BS45" s="16">
        <f t="shared" si="368"/>
        <v>0</v>
      </c>
      <c r="BT45" s="16">
        <f t="shared" si="368"/>
        <v>0</v>
      </c>
      <c r="BU45" s="16">
        <f t="shared" si="368"/>
        <v>0</v>
      </c>
      <c r="BV45" s="16">
        <f t="shared" si="368"/>
        <v>0</v>
      </c>
      <c r="BW45" s="16">
        <f t="shared" si="368"/>
        <v>0</v>
      </c>
      <c r="BX45" s="16">
        <f t="shared" si="368"/>
        <v>0</v>
      </c>
      <c r="BY45" s="16">
        <f t="shared" si="368"/>
        <v>0</v>
      </c>
      <c r="BZ45" s="16">
        <f t="shared" si="368"/>
        <v>0</v>
      </c>
      <c r="CA45" s="16">
        <f t="shared" si="368"/>
        <v>0</v>
      </c>
      <c r="CB45" s="16">
        <f t="shared" si="368"/>
        <v>0</v>
      </c>
      <c r="CC45" s="16">
        <f t="shared" si="368"/>
        <v>1</v>
      </c>
      <c r="CD45" s="16">
        <f t="shared" si="368"/>
        <v>21857.920000000002</v>
      </c>
      <c r="CE45" s="16">
        <f t="shared" si="368"/>
        <v>0</v>
      </c>
      <c r="CF45" s="16">
        <f t="shared" si="368"/>
        <v>0</v>
      </c>
      <c r="CG45" s="16">
        <f t="shared" si="368"/>
        <v>0</v>
      </c>
      <c r="CH45" s="16">
        <f t="shared" si="367"/>
        <v>0</v>
      </c>
      <c r="CI45" s="16">
        <f>SUM(CI46:CI47)</f>
        <v>0</v>
      </c>
      <c r="CJ45" s="16">
        <f>SUM(CJ46:CJ47)</f>
        <v>0</v>
      </c>
      <c r="CK45" s="16">
        <f>SUM(CK46:CK47)</f>
        <v>0</v>
      </c>
      <c r="CL45" s="16">
        <f>SUM(CL46:CL47)</f>
        <v>0</v>
      </c>
      <c r="CM45" s="16">
        <f t="shared" si="367"/>
        <v>0</v>
      </c>
      <c r="CN45" s="16">
        <f t="shared" si="367"/>
        <v>0</v>
      </c>
      <c r="CO45" s="33">
        <f>SUM(CO46:CO47)</f>
        <v>12</v>
      </c>
      <c r="CP45" s="16">
        <f>SUM(CP46:CP47)</f>
        <v>319768.51199999999</v>
      </c>
      <c r="CQ45" s="16">
        <f t="shared" si="367"/>
        <v>0</v>
      </c>
      <c r="CR45" s="16">
        <f t="shared" si="367"/>
        <v>0</v>
      </c>
      <c r="CS45" s="16">
        <f>SUM(CS46:CS47)</f>
        <v>0</v>
      </c>
      <c r="CT45" s="16">
        <f>SUM(CT46:CT47)</f>
        <v>0</v>
      </c>
      <c r="CU45" s="16">
        <f>SUM(CU46:CU47)</f>
        <v>0</v>
      </c>
      <c r="CV45" s="16">
        <f>SUM(CV46:CV47)</f>
        <v>0</v>
      </c>
      <c r="CW45" s="16">
        <f t="shared" si="367"/>
        <v>8</v>
      </c>
      <c r="CX45" s="16">
        <f t="shared" si="367"/>
        <v>209836.03200000001</v>
      </c>
      <c r="CY45" s="16">
        <f t="shared" si="367"/>
        <v>0</v>
      </c>
      <c r="CZ45" s="16">
        <f t="shared" si="367"/>
        <v>0</v>
      </c>
      <c r="DA45" s="16">
        <f t="shared" si="367"/>
        <v>0</v>
      </c>
      <c r="DB45" s="16">
        <f t="shared" si="367"/>
        <v>0</v>
      </c>
      <c r="DC45" s="16">
        <f t="shared" si="367"/>
        <v>0</v>
      </c>
      <c r="DD45" s="16">
        <f t="shared" si="367"/>
        <v>0</v>
      </c>
      <c r="DE45" s="16">
        <f t="shared" si="367"/>
        <v>0</v>
      </c>
      <c r="DF45" s="16">
        <f t="shared" si="367"/>
        <v>0</v>
      </c>
      <c r="DG45" s="16">
        <f t="shared" si="367"/>
        <v>0</v>
      </c>
      <c r="DH45" s="16">
        <f t="shared" si="367"/>
        <v>0</v>
      </c>
      <c r="DI45" s="16">
        <f t="shared" si="367"/>
        <v>0</v>
      </c>
      <c r="DJ45" s="16">
        <f t="shared" si="367"/>
        <v>0</v>
      </c>
      <c r="DK45" s="16">
        <f t="shared" ref="DK45:EH45" si="369">SUM(DK46:DK47)</f>
        <v>0</v>
      </c>
      <c r="DL45" s="16">
        <f t="shared" si="369"/>
        <v>0</v>
      </c>
      <c r="DM45" s="33">
        <f t="shared" si="369"/>
        <v>0</v>
      </c>
      <c r="DN45" s="16">
        <f t="shared" si="369"/>
        <v>0</v>
      </c>
      <c r="DO45" s="16">
        <f t="shared" si="369"/>
        <v>0</v>
      </c>
      <c r="DP45" s="16">
        <f t="shared" si="369"/>
        <v>0</v>
      </c>
      <c r="DQ45" s="16">
        <f t="shared" si="369"/>
        <v>0</v>
      </c>
      <c r="DR45" s="16">
        <f t="shared" si="369"/>
        <v>0</v>
      </c>
      <c r="DS45" s="16">
        <f t="shared" si="369"/>
        <v>0</v>
      </c>
      <c r="DT45" s="16">
        <f t="shared" si="369"/>
        <v>0</v>
      </c>
      <c r="DU45" s="16">
        <f t="shared" si="369"/>
        <v>0</v>
      </c>
      <c r="DV45" s="16">
        <f t="shared" si="369"/>
        <v>0</v>
      </c>
      <c r="DW45" s="16">
        <f t="shared" si="369"/>
        <v>0</v>
      </c>
      <c r="DX45" s="16">
        <f t="shared" si="369"/>
        <v>0</v>
      </c>
      <c r="DY45" s="16">
        <f t="shared" si="369"/>
        <v>0</v>
      </c>
      <c r="DZ45" s="16">
        <f t="shared" si="369"/>
        <v>0</v>
      </c>
      <c r="EA45" s="16">
        <f t="shared" si="369"/>
        <v>0</v>
      </c>
      <c r="EB45" s="16">
        <f t="shared" si="369"/>
        <v>0</v>
      </c>
      <c r="EC45" s="16">
        <f t="shared" si="369"/>
        <v>0</v>
      </c>
      <c r="ED45" s="16">
        <f t="shared" si="369"/>
        <v>0</v>
      </c>
      <c r="EE45" s="16">
        <f t="shared" si="369"/>
        <v>0</v>
      </c>
      <c r="EF45" s="16">
        <f t="shared" si="369"/>
        <v>0</v>
      </c>
      <c r="EG45" s="16">
        <f t="shared" si="369"/>
        <v>77</v>
      </c>
      <c r="EH45" s="16">
        <f t="shared" si="369"/>
        <v>1825650.6239999998</v>
      </c>
    </row>
    <row r="46" spans="1:138" x14ac:dyDescent="0.25">
      <c r="A46" s="17"/>
      <c r="B46" s="18">
        <v>20</v>
      </c>
      <c r="C46" s="41" t="s">
        <v>190</v>
      </c>
      <c r="D46" s="40">
        <v>11480</v>
      </c>
      <c r="E46" s="19">
        <v>1.49</v>
      </c>
      <c r="F46" s="28">
        <v>1</v>
      </c>
      <c r="G46" s="40">
        <v>1.4</v>
      </c>
      <c r="H46" s="40">
        <v>1.68</v>
      </c>
      <c r="I46" s="40">
        <v>2.23</v>
      </c>
      <c r="J46" s="40">
        <v>2.57</v>
      </c>
      <c r="K46" s="21">
        <v>0</v>
      </c>
      <c r="L46" s="21">
        <f>K46*D46*E46*F46*G46*$L$9</f>
        <v>0</v>
      </c>
      <c r="M46" s="21"/>
      <c r="N46" s="21">
        <f>M46*D46*E46*F46*G46*$N$9</f>
        <v>0</v>
      </c>
      <c r="O46" s="22">
        <v>0</v>
      </c>
      <c r="P46" s="21">
        <f>O46*D46*E46*F46*G46*$P$9</f>
        <v>0</v>
      </c>
      <c r="Q46" s="21">
        <v>0</v>
      </c>
      <c r="R46" s="21">
        <f>SUM(Q46*D46*E46*F46*G46*$R$9)</f>
        <v>0</v>
      </c>
      <c r="S46" s="21"/>
      <c r="T46" s="21">
        <f>SUM(S46*D46*E46*F46*G46*$T$9)</f>
        <v>0</v>
      </c>
      <c r="U46" s="21"/>
      <c r="V46" s="21">
        <f>SUM(U46*D46*E46*F46*G46*$V$9)</f>
        <v>0</v>
      </c>
      <c r="W46" s="21">
        <v>0</v>
      </c>
      <c r="X46" s="21">
        <f>SUM(W46*D46*E46*F46*G46*$X$9)</f>
        <v>0</v>
      </c>
      <c r="Y46" s="21"/>
      <c r="Z46" s="21">
        <f>SUM(Y46*D46*E46*F46*G46*$Z$9)</f>
        <v>0</v>
      </c>
      <c r="AA46" s="21"/>
      <c r="AB46" s="21">
        <f>SUM(AA46*D46*E46*F46*H46*$AB$9)</f>
        <v>0</v>
      </c>
      <c r="AC46" s="22">
        <v>0</v>
      </c>
      <c r="AD46" s="21">
        <f>SUM(AC46*D46*E46*F46*H46*$AD$9)</f>
        <v>0</v>
      </c>
      <c r="AE46" s="21"/>
      <c r="AF46" s="21">
        <f>SUM(AE46*D46*E46*F46*G46*$AF$9)</f>
        <v>0</v>
      </c>
      <c r="AG46" s="21"/>
      <c r="AH46" s="21">
        <f>SUM(AG46*D46*E46*F46*G46*$AH$9)</f>
        <v>0</v>
      </c>
      <c r="AI46" s="21">
        <v>16</v>
      </c>
      <c r="AJ46" s="21">
        <f>SUM(AI46*D46*E46*F46*G46*$AJ$9)</f>
        <v>383156.47999999998</v>
      </c>
      <c r="AK46" s="21"/>
      <c r="AL46" s="21">
        <f>SUM(AK46*D46*E46*F46*G46*$AL$9)</f>
        <v>0</v>
      </c>
      <c r="AM46" s="21">
        <v>0</v>
      </c>
      <c r="AN46" s="21">
        <f>SUM(D46*E46*F46*G46*AM46*$AN$9)</f>
        <v>0</v>
      </c>
      <c r="AO46" s="21"/>
      <c r="AP46" s="21">
        <f>SUM(AO46*D46*E46*F46*G46*$AP$9)</f>
        <v>0</v>
      </c>
      <c r="AQ46" s="21"/>
      <c r="AR46" s="21">
        <f>SUM(AQ46*D46*E46*F46*G46*$AR$9)</f>
        <v>0</v>
      </c>
      <c r="AS46" s="21">
        <v>0</v>
      </c>
      <c r="AT46" s="21">
        <f>SUM(AS46*D46*E46*F46*G46*$AT$9)</f>
        <v>0</v>
      </c>
      <c r="AU46" s="21"/>
      <c r="AV46" s="21">
        <f>SUM(AU46*D46*E46*F46*G46*$AV$9)</f>
        <v>0</v>
      </c>
      <c r="AW46" s="21"/>
      <c r="AX46" s="21">
        <f>SUM(AW46*D46*E46*F46*G46*$AX$9)</f>
        <v>0</v>
      </c>
      <c r="AY46" s="21"/>
      <c r="AZ46" s="21">
        <f>SUM(AY46*D46*E46*F46*G46*$AZ$9)</f>
        <v>0</v>
      </c>
      <c r="BA46" s="21"/>
      <c r="BB46" s="21">
        <f>SUM(BA46*D46*E46*F46*G46*$BB$9)</f>
        <v>0</v>
      </c>
      <c r="BC46" s="21"/>
      <c r="BD46" s="21">
        <f>BC46*D46*E46*F46*G46*$BD$9</f>
        <v>0</v>
      </c>
      <c r="BE46" s="21"/>
      <c r="BF46" s="21">
        <f>BE46*D46*E46*F46*G46*$BF$9</f>
        <v>0</v>
      </c>
      <c r="BG46" s="21"/>
      <c r="BH46" s="21">
        <f>BG46*D46*E46*F46*G46*$BH$9</f>
        <v>0</v>
      </c>
      <c r="BI46" s="21"/>
      <c r="BJ46" s="21">
        <f>SUM(BI46*D46*E46*F46*G46*$BJ$9)</f>
        <v>0</v>
      </c>
      <c r="BK46" s="21">
        <v>8</v>
      </c>
      <c r="BL46" s="21">
        <f>SUM(BK46*D46*E46*F46*G46*$BL$9)</f>
        <v>191578.23999999999</v>
      </c>
      <c r="BM46" s="21"/>
      <c r="BN46" s="21">
        <f>SUM(BM46*D46*E46*F46*G46*$BN$9)</f>
        <v>0</v>
      </c>
      <c r="BO46" s="21"/>
      <c r="BP46" s="21">
        <f>SUM(BO46*D46*E46*F46*G46*$BP$9)</f>
        <v>0</v>
      </c>
      <c r="BQ46" s="21"/>
      <c r="BR46" s="21">
        <f>SUM(BQ46*D46*E46*F46*G46*$BR$9)</f>
        <v>0</v>
      </c>
      <c r="BS46" s="21"/>
      <c r="BT46" s="21">
        <f>BS46*D46*E46*F46*G46*$BT$9</f>
        <v>0</v>
      </c>
      <c r="BU46" s="21">
        <v>0</v>
      </c>
      <c r="BV46" s="21">
        <f>SUM(BU46*D46*E46*F46*G46*$BV$9)</f>
        <v>0</v>
      </c>
      <c r="BW46" s="21">
        <v>0</v>
      </c>
      <c r="BX46" s="21">
        <f>SUM(BW46*D46*E46*F46*G46*$BX$9)</f>
        <v>0</v>
      </c>
      <c r="BY46" s="21">
        <v>0</v>
      </c>
      <c r="BZ46" s="21">
        <f>SUM(BY46*D46*E46*F46*G46*$BZ$9)</f>
        <v>0</v>
      </c>
      <c r="CA46" s="21">
        <v>0</v>
      </c>
      <c r="CB46" s="21">
        <f>SUM(CA46*D46*E46*F46*G46*$CB$9)</f>
        <v>0</v>
      </c>
      <c r="CC46" s="21">
        <v>0</v>
      </c>
      <c r="CD46" s="21">
        <f>CC46*D46*E46*F46*G46*$CD$9</f>
        <v>0</v>
      </c>
      <c r="CE46" s="21"/>
      <c r="CF46" s="21">
        <f>SUM(CE46*D46*E46*F46*G46*$CF$9)</f>
        <v>0</v>
      </c>
      <c r="CG46" s="21">
        <v>0</v>
      </c>
      <c r="CH46" s="21">
        <f>SUM(CG46*D46*E46*F46*H46*$CH$9)</f>
        <v>0</v>
      </c>
      <c r="CI46" s="21">
        <v>0</v>
      </c>
      <c r="CJ46" s="21">
        <f>SUM(CI46*D46*E46*F46*H46*$CJ$9)</f>
        <v>0</v>
      </c>
      <c r="CK46" s="21">
        <v>0</v>
      </c>
      <c r="CL46" s="21">
        <f>SUM(CK46*D46*E46*F46*H46*$CL$9)</f>
        <v>0</v>
      </c>
      <c r="CM46" s="21">
        <v>0</v>
      </c>
      <c r="CN46" s="21">
        <f>SUM(CM46*D46*E46*F46*H46*$CN$9)</f>
        <v>0</v>
      </c>
      <c r="CO46" s="22">
        <v>2</v>
      </c>
      <c r="CP46" s="21">
        <f>SUM(CO46*D46*E46*F46*H46*$CP$9)</f>
        <v>57473.472000000002</v>
      </c>
      <c r="CQ46" s="21"/>
      <c r="CR46" s="21">
        <f>SUM(CQ46*D46*E46*F46*H46*$CR$9)</f>
        <v>0</v>
      </c>
      <c r="CS46" s="21"/>
      <c r="CT46" s="21">
        <f>SUM(CS46*D46*E46*F46*H46*$CT$9)</f>
        <v>0</v>
      </c>
      <c r="CU46" s="21">
        <v>0</v>
      </c>
      <c r="CV46" s="21">
        <f>SUM(CU46*D46*E46*F46*H46*$CV$9)</f>
        <v>0</v>
      </c>
      <c r="CW46" s="21"/>
      <c r="CX46" s="21">
        <f>SUM(CW46*D46*E46*F46*H46*$CX$9)</f>
        <v>0</v>
      </c>
      <c r="CY46" s="21">
        <v>0</v>
      </c>
      <c r="CZ46" s="21">
        <f>SUM(CY46*D46*E46*F46*H46*$CZ$9)</f>
        <v>0</v>
      </c>
      <c r="DA46" s="21">
        <v>0</v>
      </c>
      <c r="DB46" s="21">
        <f>SUM(DA46*D46*E46*F46*H46*$DB$9)</f>
        <v>0</v>
      </c>
      <c r="DC46" s="21">
        <v>0</v>
      </c>
      <c r="DD46" s="21">
        <f>SUM(DC46*D46*E46*F46*H46*$DD$9)</f>
        <v>0</v>
      </c>
      <c r="DE46" s="21">
        <v>0</v>
      </c>
      <c r="DF46" s="21">
        <f>SUM(DE46*D46*E46*F46*H46*$DF$9)</f>
        <v>0</v>
      </c>
      <c r="DG46" s="21">
        <v>0</v>
      </c>
      <c r="DH46" s="21">
        <f>SUM(DG46*D46*E46*F46*H46*$DH$9)</f>
        <v>0</v>
      </c>
      <c r="DI46" s="21"/>
      <c r="DJ46" s="21">
        <f>SUM(DI46*D46*E46*F46*H46*$DJ$9)</f>
        <v>0</v>
      </c>
      <c r="DK46" s="21"/>
      <c r="DL46" s="21">
        <f>DK46*D46*E46*F46*H46*$DL$9</f>
        <v>0</v>
      </c>
      <c r="DM46" s="22"/>
      <c r="DN46" s="21">
        <f>SUM(DM46*D46*E46*F46*H46*$DN$9)</f>
        <v>0</v>
      </c>
      <c r="DO46" s="21">
        <v>0</v>
      </c>
      <c r="DP46" s="21">
        <f>SUM(DO46*D46*E46*F46*H46*$DP$9)</f>
        <v>0</v>
      </c>
      <c r="DQ46" s="21">
        <v>0</v>
      </c>
      <c r="DR46" s="21">
        <f>SUM(DQ46*D46*E46*F46*I46*$DR$9)</f>
        <v>0</v>
      </c>
      <c r="DS46" s="23">
        <v>0</v>
      </c>
      <c r="DT46" s="21">
        <f>SUM(DS46*D46*E46*F46*J46*$DT$9)</f>
        <v>0</v>
      </c>
      <c r="DU46" s="21"/>
      <c r="DV46" s="21">
        <f>SUM(DU46*D46*E46*F46*G46*$DV$9)</f>
        <v>0</v>
      </c>
      <c r="DW46" s="21"/>
      <c r="DX46" s="21">
        <f>SUM(DW46*D46*E46*F46*G46*$DX$9)</f>
        <v>0</v>
      </c>
      <c r="DY46" s="21"/>
      <c r="DZ46" s="21">
        <f>SUM(DY46*D46*E46*F46*G46*$DZ$9)</f>
        <v>0</v>
      </c>
      <c r="EA46" s="21"/>
      <c r="EB46" s="21">
        <f>SUM(EA46*D46*E46*F46*G46*$EB$9)</f>
        <v>0</v>
      </c>
      <c r="EC46" s="21"/>
      <c r="ED46" s="21">
        <f>EC46*D46*E46*F46*G46*$ED$9</f>
        <v>0</v>
      </c>
      <c r="EE46" s="22"/>
      <c r="EF46" s="21">
        <f>EE46*D46*E46*F46*G46*$EF$9</f>
        <v>0</v>
      </c>
      <c r="EG46" s="24">
        <f t="shared" si="4"/>
        <v>26</v>
      </c>
      <c r="EH46" s="24">
        <f t="shared" si="4"/>
        <v>632208.19199999992</v>
      </c>
    </row>
    <row r="47" spans="1:138" ht="30" x14ac:dyDescent="0.25">
      <c r="A47" s="17"/>
      <c r="B47" s="18">
        <v>21</v>
      </c>
      <c r="C47" s="39" t="s">
        <v>191</v>
      </c>
      <c r="D47" s="40">
        <v>11480</v>
      </c>
      <c r="E47" s="19">
        <v>1.36</v>
      </c>
      <c r="F47" s="28">
        <v>1</v>
      </c>
      <c r="G47" s="40">
        <v>1.4</v>
      </c>
      <c r="H47" s="40">
        <v>1.68</v>
      </c>
      <c r="I47" s="40">
        <v>2.23</v>
      </c>
      <c r="J47" s="40">
        <v>2.57</v>
      </c>
      <c r="K47" s="21"/>
      <c r="L47" s="21">
        <f>K47*D47*E47*F47*G47*$L$9</f>
        <v>0</v>
      </c>
      <c r="M47" s="21"/>
      <c r="N47" s="21">
        <f>M47*D47*E47*F47*G47*$N$9</f>
        <v>0</v>
      </c>
      <c r="O47" s="22"/>
      <c r="P47" s="21">
        <f>O47*D47*E47*F47*G47*$P$9</f>
        <v>0</v>
      </c>
      <c r="Q47" s="21"/>
      <c r="R47" s="21">
        <f>SUM(Q47*D47*E47*F47*G47*$R$9)</f>
        <v>0</v>
      </c>
      <c r="S47" s="21"/>
      <c r="T47" s="21">
        <f>SUM(S47*D47*E47*F47*G47*$T$9)</f>
        <v>0</v>
      </c>
      <c r="U47" s="21"/>
      <c r="V47" s="21">
        <f>SUM(U47*D47*E47*F47*G47*$V$9)</f>
        <v>0</v>
      </c>
      <c r="W47" s="21"/>
      <c r="X47" s="21">
        <f>SUM(W47*D47*E47*F47*G47*$X$9)</f>
        <v>0</v>
      </c>
      <c r="Y47" s="21"/>
      <c r="Z47" s="21">
        <f>SUM(Y47*D47*E47*F47*G47*$Z$9)</f>
        <v>0</v>
      </c>
      <c r="AA47" s="21"/>
      <c r="AB47" s="21">
        <f>SUM(AA47*D47*E47*F47*H47*$AB$9)</f>
        <v>0</v>
      </c>
      <c r="AC47" s="22"/>
      <c r="AD47" s="21">
        <f>SUM(AC47*D47*E47*F47*H47*$AD$9)</f>
        <v>0</v>
      </c>
      <c r="AE47" s="21"/>
      <c r="AF47" s="21">
        <f>SUM(AE47*D47*E47*F47*G47*$AF$9)</f>
        <v>0</v>
      </c>
      <c r="AG47" s="21"/>
      <c r="AH47" s="21">
        <f>SUM(AG47*D47*E47*F47*G47*$AH$9)</f>
        <v>0</v>
      </c>
      <c r="AI47" s="21">
        <v>28</v>
      </c>
      <c r="AJ47" s="21">
        <f>SUM(AI47*D47*E47*F47*G47*$AJ$9)</f>
        <v>612021.76000000001</v>
      </c>
      <c r="AK47" s="21"/>
      <c r="AL47" s="21">
        <f>SUM(AK47*D47*E47*F47*G47*$AL$9)</f>
        <v>0</v>
      </c>
      <c r="AM47" s="21"/>
      <c r="AN47" s="21">
        <f>SUM(D47*E47*F47*G47*AM47*$AN$9)</f>
        <v>0</v>
      </c>
      <c r="AO47" s="21"/>
      <c r="AP47" s="21">
        <f>SUM(AO47*D47*E47*F47*G47*$AP$9)</f>
        <v>0</v>
      </c>
      <c r="AQ47" s="21"/>
      <c r="AR47" s="21">
        <f>SUM(AQ47*D47*E47*F47*G47*$AR$9)</f>
        <v>0</v>
      </c>
      <c r="AS47" s="21"/>
      <c r="AT47" s="21">
        <f>SUM(AS47*D47*E47*F47*G47*$AT$9)</f>
        <v>0</v>
      </c>
      <c r="AU47" s="21"/>
      <c r="AV47" s="21">
        <f>SUM(AU47*D47*E47*F47*G47*$AV$9)</f>
        <v>0</v>
      </c>
      <c r="AW47" s="21"/>
      <c r="AX47" s="21">
        <f>SUM(AW47*D47*E47*F47*G47*$AX$9)</f>
        <v>0</v>
      </c>
      <c r="AY47" s="21"/>
      <c r="AZ47" s="21">
        <f>SUM(AY47*D47*E47*F47*G47*$AZ$9)</f>
        <v>0</v>
      </c>
      <c r="BA47" s="21"/>
      <c r="BB47" s="21">
        <f>SUM(BA47*D47*E47*F47*G47*$BB$9)</f>
        <v>0</v>
      </c>
      <c r="BC47" s="21"/>
      <c r="BD47" s="21">
        <f>BC47*D47*E47*F47*G47*$BD$9</f>
        <v>0</v>
      </c>
      <c r="BE47" s="21"/>
      <c r="BF47" s="21">
        <f>BE47*D47*E47*F47*G47*$BF$9</f>
        <v>0</v>
      </c>
      <c r="BG47" s="21"/>
      <c r="BH47" s="21">
        <f>BG47*D47*E47*F47*G47*$BH$9</f>
        <v>0</v>
      </c>
      <c r="BI47" s="21"/>
      <c r="BJ47" s="21">
        <f>SUM(BI47*D47*E47*F47*G47*$BJ$9)</f>
        <v>0</v>
      </c>
      <c r="BK47" s="21">
        <v>4</v>
      </c>
      <c r="BL47" s="21">
        <f>SUM(BK47*D47*E47*F47*G47*$BL$9)</f>
        <v>87431.680000000008</v>
      </c>
      <c r="BM47" s="21"/>
      <c r="BN47" s="21">
        <f>SUM(BM47*D47*E47*F47*G47*$BN$9)</f>
        <v>0</v>
      </c>
      <c r="BO47" s="21"/>
      <c r="BP47" s="21">
        <f>SUM(BO47*D47*E47*F47*G47*$BP$9)</f>
        <v>0</v>
      </c>
      <c r="BQ47" s="21"/>
      <c r="BR47" s="21">
        <f>SUM(BQ47*D47*E47*F47*G47*$BR$9)</f>
        <v>0</v>
      </c>
      <c r="BS47" s="21"/>
      <c r="BT47" s="21">
        <f>BS47*D47*E47*F47*G47*$BT$9</f>
        <v>0</v>
      </c>
      <c r="BU47" s="21"/>
      <c r="BV47" s="21">
        <f>SUM(BU47*D47*E47*F47*G47*$BV$9)</f>
        <v>0</v>
      </c>
      <c r="BW47" s="21"/>
      <c r="BX47" s="21">
        <f>SUM(BW47*D47*E47*F47*G47*$BX$9)</f>
        <v>0</v>
      </c>
      <c r="BY47" s="21"/>
      <c r="BZ47" s="21">
        <f>SUM(BY47*D47*E47*F47*G47*$BZ$9)</f>
        <v>0</v>
      </c>
      <c r="CA47" s="21"/>
      <c r="CB47" s="21">
        <f>SUM(CA47*D47*E47*F47*G47*$CB$9)</f>
        <v>0</v>
      </c>
      <c r="CC47" s="21">
        <v>1</v>
      </c>
      <c r="CD47" s="21">
        <f>CC47*D47*E47*F47*G47*$CD$9</f>
        <v>21857.920000000002</v>
      </c>
      <c r="CE47" s="21"/>
      <c r="CF47" s="21">
        <f>SUM(CE47*D47*E47*F47*G47*$CF$9)</f>
        <v>0</v>
      </c>
      <c r="CG47" s="21"/>
      <c r="CH47" s="21">
        <f>SUM(CG47*D47*E47*F47*H47*$CH$9)</f>
        <v>0</v>
      </c>
      <c r="CI47" s="21"/>
      <c r="CJ47" s="21">
        <f>SUM(CI47*D47*E47*F47*H47*$CJ$9)</f>
        <v>0</v>
      </c>
      <c r="CK47" s="21"/>
      <c r="CL47" s="21">
        <f>SUM(CK47*D47*E47*F47*H47*$CL$9)</f>
        <v>0</v>
      </c>
      <c r="CM47" s="21"/>
      <c r="CN47" s="21">
        <f>SUM(CM47*D47*E47*F47*H47*$CN$9)</f>
        <v>0</v>
      </c>
      <c r="CO47" s="22">
        <v>10</v>
      </c>
      <c r="CP47" s="21">
        <f>SUM(CO47*D47*E47*F47*H47*$CP$9)</f>
        <v>262295.03999999998</v>
      </c>
      <c r="CQ47" s="21"/>
      <c r="CR47" s="21">
        <f>SUM(CQ47*D47*E47*F47*H47*$CR$9)</f>
        <v>0</v>
      </c>
      <c r="CS47" s="21"/>
      <c r="CT47" s="21">
        <f>SUM(CS47*D47*E47*F47*H47*$CT$9)</f>
        <v>0</v>
      </c>
      <c r="CU47" s="21"/>
      <c r="CV47" s="21">
        <f>SUM(CU47*D47*E47*F47*H47*$CV$9)</f>
        <v>0</v>
      </c>
      <c r="CW47" s="21">
        <v>8</v>
      </c>
      <c r="CX47" s="21">
        <f>SUM(CW47*D47*E47*F47*H47*$CX$9)</f>
        <v>209836.03200000001</v>
      </c>
      <c r="CY47" s="21"/>
      <c r="CZ47" s="21">
        <f>SUM(CY47*D47*E47*F47*H47*$CZ$9)</f>
        <v>0</v>
      </c>
      <c r="DA47" s="21"/>
      <c r="DB47" s="21">
        <f>SUM(DA47*D47*E47*F47*H47*$DB$9)</f>
        <v>0</v>
      </c>
      <c r="DC47" s="21"/>
      <c r="DD47" s="21">
        <f>SUM(DC47*D47*E47*F47*H47*$DD$9)</f>
        <v>0</v>
      </c>
      <c r="DE47" s="21"/>
      <c r="DF47" s="21">
        <f>SUM(DE47*D47*E47*F47*H47*$DF$9)</f>
        <v>0</v>
      </c>
      <c r="DG47" s="21"/>
      <c r="DH47" s="21">
        <f>SUM(DG47*D47*E47*F47*H47*$DH$9)</f>
        <v>0</v>
      </c>
      <c r="DI47" s="21"/>
      <c r="DJ47" s="21">
        <f>SUM(DI47*D47*E47*F47*H47*$DJ$9)</f>
        <v>0</v>
      </c>
      <c r="DK47" s="21"/>
      <c r="DL47" s="21">
        <f>DK47*D47*E47*F47*H47*$DL$9</f>
        <v>0</v>
      </c>
      <c r="DM47" s="22"/>
      <c r="DN47" s="21">
        <f>SUM(DM47*D47*E47*F47*H47*$DN$9)</f>
        <v>0</v>
      </c>
      <c r="DO47" s="21"/>
      <c r="DP47" s="21">
        <f>SUM(DO47*D47*E47*F47*H47*$DP$9)</f>
        <v>0</v>
      </c>
      <c r="DQ47" s="21"/>
      <c r="DR47" s="21">
        <f>SUM(DQ47*D47*E47*F47*I47*$DR$9)</f>
        <v>0</v>
      </c>
      <c r="DS47" s="23"/>
      <c r="DT47" s="21">
        <f>SUM(DS47*D47*E47*F47*J47*$DT$9)</f>
        <v>0</v>
      </c>
      <c r="DU47" s="21"/>
      <c r="DV47" s="21">
        <f>SUM(DU47*D47*E47*F47*G47*$DV$9)</f>
        <v>0</v>
      </c>
      <c r="DW47" s="21"/>
      <c r="DX47" s="21">
        <f>SUM(DW47*D47*E47*F47*G47*$DX$9)</f>
        <v>0</v>
      </c>
      <c r="DY47" s="21"/>
      <c r="DZ47" s="21">
        <f>SUM(DY47*D47*E47*F47*G47*$DZ$9)</f>
        <v>0</v>
      </c>
      <c r="EA47" s="21"/>
      <c r="EB47" s="21">
        <f>SUM(EA47*D47*E47*F47*G47*$EB$9)</f>
        <v>0</v>
      </c>
      <c r="EC47" s="21"/>
      <c r="ED47" s="21">
        <f>EC47*D47*E47*F47*G47*$ED$9</f>
        <v>0</v>
      </c>
      <c r="EE47" s="22"/>
      <c r="EF47" s="21">
        <f>EE47*D47*E47*F47*G47*$EF$9</f>
        <v>0</v>
      </c>
      <c r="EG47" s="24">
        <f t="shared" si="4"/>
        <v>51</v>
      </c>
      <c r="EH47" s="24">
        <f t="shared" si="4"/>
        <v>1193442.432</v>
      </c>
    </row>
    <row r="48" spans="1:138" x14ac:dyDescent="0.25">
      <c r="A48" s="68">
        <v>12</v>
      </c>
      <c r="B48" s="69"/>
      <c r="C48" s="60" t="s">
        <v>192</v>
      </c>
      <c r="D48" s="40">
        <v>11480</v>
      </c>
      <c r="E48" s="49">
        <v>0.92</v>
      </c>
      <c r="F48" s="15">
        <v>1</v>
      </c>
      <c r="G48" s="52">
        <v>1.4</v>
      </c>
      <c r="H48" s="52">
        <v>1.68</v>
      </c>
      <c r="I48" s="52">
        <v>2.23</v>
      </c>
      <c r="J48" s="40">
        <v>2.57</v>
      </c>
      <c r="K48" s="16">
        <f>SUM(K49:K58)</f>
        <v>7</v>
      </c>
      <c r="L48" s="21">
        <f t="shared" ref="L48:DJ48" si="370">SUM(L49:L58)</f>
        <v>109128.87999999999</v>
      </c>
      <c r="M48" s="16">
        <f t="shared" si="370"/>
        <v>0</v>
      </c>
      <c r="N48" s="21">
        <f t="shared" si="370"/>
        <v>0</v>
      </c>
      <c r="O48" s="33">
        <f t="shared" si="370"/>
        <v>0</v>
      </c>
      <c r="P48" s="21">
        <f t="shared" si="370"/>
        <v>0</v>
      </c>
      <c r="Q48" s="62">
        <f t="shared" si="370"/>
        <v>0</v>
      </c>
      <c r="R48" s="70">
        <f t="shared" si="370"/>
        <v>0</v>
      </c>
      <c r="S48" s="16">
        <f t="shared" si="370"/>
        <v>0</v>
      </c>
      <c r="T48" s="21">
        <f t="shared" si="370"/>
        <v>0</v>
      </c>
      <c r="U48" s="16">
        <f t="shared" si="370"/>
        <v>0</v>
      </c>
      <c r="V48" s="21">
        <f t="shared" si="370"/>
        <v>0</v>
      </c>
      <c r="W48" s="16">
        <f t="shared" si="370"/>
        <v>29</v>
      </c>
      <c r="X48" s="21">
        <f t="shared" si="370"/>
        <v>452105.35999999993</v>
      </c>
      <c r="Y48" s="16">
        <f t="shared" si="370"/>
        <v>3</v>
      </c>
      <c r="Z48" s="21">
        <f t="shared" si="370"/>
        <v>46769.51999999999</v>
      </c>
      <c r="AA48" s="16">
        <f t="shared" si="370"/>
        <v>0</v>
      </c>
      <c r="AB48" s="21">
        <f t="shared" si="370"/>
        <v>0</v>
      </c>
      <c r="AC48" s="33">
        <f t="shared" si="370"/>
        <v>0</v>
      </c>
      <c r="AD48" s="21">
        <f t="shared" si="370"/>
        <v>0</v>
      </c>
      <c r="AE48" s="62">
        <f t="shared" si="370"/>
        <v>0</v>
      </c>
      <c r="AF48" s="70">
        <f t="shared" si="370"/>
        <v>0</v>
      </c>
      <c r="AG48" s="16">
        <f t="shared" si="370"/>
        <v>0</v>
      </c>
      <c r="AH48" s="21">
        <f t="shared" si="370"/>
        <v>0</v>
      </c>
      <c r="AI48" s="16">
        <f>SUM(AI49:AI58)</f>
        <v>0</v>
      </c>
      <c r="AJ48" s="21">
        <f>SUM(AJ49:AJ58)</f>
        <v>0</v>
      </c>
      <c r="AK48" s="21">
        <f>SUM(AK49:AK58)</f>
        <v>0</v>
      </c>
      <c r="AL48" s="21">
        <f>SUM(AL49:AL58)</f>
        <v>0</v>
      </c>
      <c r="AM48" s="16">
        <f t="shared" si="370"/>
        <v>0</v>
      </c>
      <c r="AN48" s="21">
        <f t="shared" si="370"/>
        <v>0</v>
      </c>
      <c r="AO48" s="16">
        <f t="shared" si="370"/>
        <v>0</v>
      </c>
      <c r="AP48" s="21">
        <f t="shared" si="370"/>
        <v>0</v>
      </c>
      <c r="AQ48" s="16">
        <f t="shared" si="370"/>
        <v>0</v>
      </c>
      <c r="AR48" s="21">
        <f t="shared" si="370"/>
        <v>0</v>
      </c>
      <c r="AS48" s="16">
        <f t="shared" si="370"/>
        <v>34</v>
      </c>
      <c r="AT48" s="21">
        <f>SUM(AT49:AT58)</f>
        <v>530054.55999999994</v>
      </c>
      <c r="AU48" s="16">
        <f t="shared" ref="AU48:CG48" si="371">SUM(AU49:AU58)</f>
        <v>140</v>
      </c>
      <c r="AV48" s="21">
        <f t="shared" si="371"/>
        <v>2182577.6</v>
      </c>
      <c r="AW48" s="16">
        <f t="shared" si="371"/>
        <v>78</v>
      </c>
      <c r="AX48" s="21">
        <f t="shared" si="371"/>
        <v>1216007.5199999998</v>
      </c>
      <c r="AY48" s="16">
        <f t="shared" si="371"/>
        <v>335</v>
      </c>
      <c r="AZ48" s="21">
        <f t="shared" si="371"/>
        <v>4065412.4</v>
      </c>
      <c r="BA48" s="16">
        <f t="shared" si="371"/>
        <v>45</v>
      </c>
      <c r="BB48" s="21">
        <f t="shared" si="371"/>
        <v>555448.31999999995</v>
      </c>
      <c r="BC48" s="16">
        <f t="shared" si="371"/>
        <v>248</v>
      </c>
      <c r="BD48" s="21">
        <f t="shared" si="371"/>
        <v>3866280.3199999994</v>
      </c>
      <c r="BE48" s="16">
        <f t="shared" si="371"/>
        <v>105</v>
      </c>
      <c r="BF48" s="21">
        <f t="shared" si="371"/>
        <v>1261491.2799999998</v>
      </c>
      <c r="BG48" s="16">
        <f t="shared" si="371"/>
        <v>24</v>
      </c>
      <c r="BH48" s="21">
        <f t="shared" si="371"/>
        <v>377209.83999999997</v>
      </c>
      <c r="BI48" s="16">
        <f t="shared" si="371"/>
        <v>695</v>
      </c>
      <c r="BJ48" s="21">
        <f t="shared" si="371"/>
        <v>7260526</v>
      </c>
      <c r="BK48" s="16">
        <f t="shared" si="371"/>
        <v>425</v>
      </c>
      <c r="BL48" s="21">
        <f t="shared" si="371"/>
        <v>4445033.0399999991</v>
      </c>
      <c r="BM48" s="16">
        <f t="shared" si="371"/>
        <v>654</v>
      </c>
      <c r="BN48" s="21">
        <f t="shared" si="371"/>
        <v>6873351.5199999996</v>
      </c>
      <c r="BO48" s="16">
        <f t="shared" si="371"/>
        <v>325</v>
      </c>
      <c r="BP48" s="21">
        <f t="shared" si="371"/>
        <v>3395210</v>
      </c>
      <c r="BQ48" s="16">
        <f t="shared" si="371"/>
        <v>5</v>
      </c>
      <c r="BR48" s="21">
        <f t="shared" si="371"/>
        <v>77949.2</v>
      </c>
      <c r="BS48" s="16">
        <f t="shared" si="371"/>
        <v>0</v>
      </c>
      <c r="BT48" s="21">
        <f t="shared" si="371"/>
        <v>0</v>
      </c>
      <c r="BU48" s="16">
        <f t="shared" si="371"/>
        <v>3</v>
      </c>
      <c r="BV48" s="21">
        <f t="shared" si="371"/>
        <v>46769.51999999999</v>
      </c>
      <c r="BW48" s="16">
        <f t="shared" si="371"/>
        <v>0</v>
      </c>
      <c r="BX48" s="21">
        <f t="shared" si="371"/>
        <v>0</v>
      </c>
      <c r="BY48" s="16">
        <f t="shared" si="371"/>
        <v>19</v>
      </c>
      <c r="BZ48" s="21">
        <f t="shared" si="371"/>
        <v>207650.24</v>
      </c>
      <c r="CA48" s="16">
        <f t="shared" si="371"/>
        <v>3</v>
      </c>
      <c r="CB48" s="21">
        <f t="shared" si="371"/>
        <v>46769.51999999999</v>
      </c>
      <c r="CC48" s="16">
        <f t="shared" si="371"/>
        <v>5</v>
      </c>
      <c r="CD48" s="21">
        <f t="shared" si="371"/>
        <v>70716.800000000003</v>
      </c>
      <c r="CE48" s="16">
        <f t="shared" si="371"/>
        <v>36</v>
      </c>
      <c r="CF48" s="21">
        <f t="shared" si="371"/>
        <v>1362262.72</v>
      </c>
      <c r="CG48" s="16">
        <f t="shared" si="371"/>
        <v>2</v>
      </c>
      <c r="CH48" s="21">
        <f t="shared" si="370"/>
        <v>41080.031999999999</v>
      </c>
      <c r="CI48" s="16">
        <f>SUM(CI49:CI58)</f>
        <v>20</v>
      </c>
      <c r="CJ48" s="21">
        <f>SUM(CJ49:CJ58)</f>
        <v>374156.16</v>
      </c>
      <c r="CK48" s="16">
        <f>SUM(CK49:CK58)</f>
        <v>4</v>
      </c>
      <c r="CL48" s="21">
        <f>SUM(CL49:CL58)</f>
        <v>74831.232000000004</v>
      </c>
      <c r="CM48" s="16">
        <f t="shared" si="370"/>
        <v>0</v>
      </c>
      <c r="CN48" s="21">
        <f t="shared" si="370"/>
        <v>0</v>
      </c>
      <c r="CO48" s="33">
        <f>SUM(CO49:CO58)</f>
        <v>88</v>
      </c>
      <c r="CP48" s="21">
        <f>SUM(CP49:CP58)</f>
        <v>1214271.7439999999</v>
      </c>
      <c r="CQ48" s="16">
        <f t="shared" si="370"/>
        <v>0</v>
      </c>
      <c r="CR48" s="21">
        <f t="shared" si="370"/>
        <v>0</v>
      </c>
      <c r="CS48" s="16">
        <f>SUM(CS49:CS58)</f>
        <v>0</v>
      </c>
      <c r="CT48" s="21">
        <f>SUM(CT49:CT58)</f>
        <v>0</v>
      </c>
      <c r="CU48" s="16">
        <f>SUM(CU49:CU58)</f>
        <v>0</v>
      </c>
      <c r="CV48" s="21">
        <f>SUM(CV49:CV58)</f>
        <v>0</v>
      </c>
      <c r="CW48" s="16">
        <f t="shared" si="370"/>
        <v>50</v>
      </c>
      <c r="CX48" s="21">
        <f t="shared" si="370"/>
        <v>743876.44799999997</v>
      </c>
      <c r="CY48" s="16">
        <f t="shared" si="370"/>
        <v>6</v>
      </c>
      <c r="CZ48" s="21">
        <f t="shared" si="370"/>
        <v>103567.96799999999</v>
      </c>
      <c r="DA48" s="16">
        <f t="shared" si="370"/>
        <v>5</v>
      </c>
      <c r="DB48" s="21">
        <f t="shared" si="370"/>
        <v>55159.103999999992</v>
      </c>
      <c r="DC48" s="16">
        <f t="shared" si="370"/>
        <v>33</v>
      </c>
      <c r="DD48" s="21">
        <f t="shared" si="370"/>
        <v>432208.22399999999</v>
      </c>
      <c r="DE48" s="16">
        <f t="shared" si="370"/>
        <v>39</v>
      </c>
      <c r="DF48" s="21">
        <f t="shared" si="370"/>
        <v>618321.98399999994</v>
      </c>
      <c r="DG48" s="16">
        <f t="shared" si="370"/>
        <v>6</v>
      </c>
      <c r="DH48" s="21">
        <f t="shared" si="370"/>
        <v>115911.264</v>
      </c>
      <c r="DI48" s="16">
        <f t="shared" si="370"/>
        <v>1</v>
      </c>
      <c r="DJ48" s="21">
        <f t="shared" si="370"/>
        <v>18707.808000000001</v>
      </c>
      <c r="DK48" s="16">
        <f t="shared" ref="DK48:EH48" si="372">SUM(DK49:DK58)</f>
        <v>1</v>
      </c>
      <c r="DL48" s="21">
        <f t="shared" si="372"/>
        <v>18707.808000000001</v>
      </c>
      <c r="DM48" s="33">
        <f t="shared" si="372"/>
        <v>0</v>
      </c>
      <c r="DN48" s="21">
        <f t="shared" si="372"/>
        <v>0</v>
      </c>
      <c r="DO48" s="16">
        <f t="shared" si="372"/>
        <v>33</v>
      </c>
      <c r="DP48" s="21">
        <f t="shared" si="372"/>
        <v>591321.02399999998</v>
      </c>
      <c r="DQ48" s="16">
        <f t="shared" si="372"/>
        <v>3</v>
      </c>
      <c r="DR48" s="21">
        <f t="shared" si="372"/>
        <v>39936.623999999996</v>
      </c>
      <c r="DS48" s="16">
        <f t="shared" si="372"/>
        <v>2</v>
      </c>
      <c r="DT48" s="21">
        <f t="shared" si="372"/>
        <v>57236.983999999997</v>
      </c>
      <c r="DU48" s="21">
        <f t="shared" si="372"/>
        <v>0</v>
      </c>
      <c r="DV48" s="21">
        <f t="shared" si="372"/>
        <v>0</v>
      </c>
      <c r="DW48" s="16">
        <f t="shared" si="372"/>
        <v>0</v>
      </c>
      <c r="DX48" s="21">
        <f t="shared" si="372"/>
        <v>0</v>
      </c>
      <c r="DY48" s="16">
        <f t="shared" si="372"/>
        <v>0</v>
      </c>
      <c r="DZ48" s="21">
        <f t="shared" si="372"/>
        <v>0</v>
      </c>
      <c r="EA48" s="16">
        <f t="shared" si="372"/>
        <v>0</v>
      </c>
      <c r="EB48" s="21">
        <f t="shared" si="372"/>
        <v>0</v>
      </c>
      <c r="EC48" s="16">
        <f t="shared" si="372"/>
        <v>0</v>
      </c>
      <c r="ED48" s="16">
        <f t="shared" si="372"/>
        <v>0</v>
      </c>
      <c r="EE48" s="16">
        <f t="shared" si="372"/>
        <v>0</v>
      </c>
      <c r="EF48" s="16">
        <f t="shared" si="372"/>
        <v>0</v>
      </c>
      <c r="EG48" s="16">
        <f t="shared" si="372"/>
        <v>3511</v>
      </c>
      <c r="EH48" s="16">
        <f t="shared" si="372"/>
        <v>42948018.567999996</v>
      </c>
    </row>
    <row r="49" spans="1:138" ht="30" x14ac:dyDescent="0.25">
      <c r="A49" s="17"/>
      <c r="B49" s="18">
        <v>22</v>
      </c>
      <c r="C49" s="39" t="s">
        <v>193</v>
      </c>
      <c r="D49" s="40">
        <v>11480</v>
      </c>
      <c r="E49" s="19">
        <v>2.75</v>
      </c>
      <c r="F49" s="28">
        <v>1</v>
      </c>
      <c r="G49" s="40">
        <v>1.4</v>
      </c>
      <c r="H49" s="40">
        <v>1.68</v>
      </c>
      <c r="I49" s="40">
        <v>2.23</v>
      </c>
      <c r="J49" s="40">
        <v>2.57</v>
      </c>
      <c r="K49" s="21"/>
      <c r="L49" s="21">
        <f t="shared" ref="L49:L58" si="373">K49*D49*E49*F49*G49*$L$9</f>
        <v>0</v>
      </c>
      <c r="M49" s="21"/>
      <c r="N49" s="21">
        <f t="shared" ref="N49:N58" si="374">M49*D49*E49*F49*G49*$N$9</f>
        <v>0</v>
      </c>
      <c r="O49" s="22"/>
      <c r="P49" s="21">
        <f t="shared" ref="P49:P58" si="375">O49*D49*E49*F49*G49*$P$9</f>
        <v>0</v>
      </c>
      <c r="Q49" s="21"/>
      <c r="R49" s="21">
        <f t="shared" ref="R49:R58" si="376">SUM(Q49*D49*E49*F49*G49*$R$9)</f>
        <v>0</v>
      </c>
      <c r="S49" s="21"/>
      <c r="T49" s="21">
        <f t="shared" ref="T49:T58" si="377">SUM(S49*D49*E49*F49*G49*$T$9)</f>
        <v>0</v>
      </c>
      <c r="U49" s="21"/>
      <c r="V49" s="21">
        <f t="shared" ref="V49:V58" si="378">SUM(U49*D49*E49*F49*G49*$V$9)</f>
        <v>0</v>
      </c>
      <c r="W49" s="21"/>
      <c r="X49" s="21">
        <f t="shared" ref="X49:X58" si="379">SUM(W49*D49*E49*F49*G49*$X$9)</f>
        <v>0</v>
      </c>
      <c r="Y49" s="21"/>
      <c r="Z49" s="21">
        <f t="shared" ref="Z49:Z58" si="380">SUM(Y49*D49*E49*F49*G49*$Z$9)</f>
        <v>0</v>
      </c>
      <c r="AA49" s="21"/>
      <c r="AB49" s="21">
        <f t="shared" ref="AB49:AB58" si="381">SUM(AA49*D49*E49*F49*H49*$AB$9)</f>
        <v>0</v>
      </c>
      <c r="AC49" s="22"/>
      <c r="AD49" s="21">
        <f t="shared" ref="AD49:AD58" si="382">SUM(AC49*D49*E49*F49*H49*$AD$9)</f>
        <v>0</v>
      </c>
      <c r="AE49" s="21"/>
      <c r="AF49" s="21">
        <f t="shared" ref="AF49:AF58" si="383">SUM(AE49*D49*E49*F49*G49*$AF$9)</f>
        <v>0</v>
      </c>
      <c r="AG49" s="21"/>
      <c r="AH49" s="21">
        <f t="shared" ref="AH49:AH58" si="384">SUM(AG49*D49*E49*F49*G49*$AH$9)</f>
        <v>0</v>
      </c>
      <c r="AI49" s="21"/>
      <c r="AJ49" s="21">
        <f t="shared" ref="AJ49:AJ58" si="385">SUM(AI49*D49*E49*F49*G49*$AJ$9)</f>
        <v>0</v>
      </c>
      <c r="AK49" s="21"/>
      <c r="AL49" s="21">
        <f t="shared" ref="AL49:AL58" si="386">SUM(AK49*D49*E49*F49*G49*$AL$9)</f>
        <v>0</v>
      </c>
      <c r="AM49" s="21"/>
      <c r="AN49" s="21">
        <f t="shared" ref="AN49:AN58" si="387">SUM(D49*E49*F49*G49*AM49*$AN$9)</f>
        <v>0</v>
      </c>
      <c r="AO49" s="21"/>
      <c r="AP49" s="21">
        <f t="shared" ref="AP49:AP58" si="388">SUM(AO49*D49*E49*F49*G49*$AP$9)</f>
        <v>0</v>
      </c>
      <c r="AQ49" s="21"/>
      <c r="AR49" s="21">
        <f t="shared" ref="AR49:AR58" si="389">SUM(AQ49*D49*E49*F49*G49*$AR$9)</f>
        <v>0</v>
      </c>
      <c r="AS49" s="21"/>
      <c r="AT49" s="21">
        <f t="shared" ref="AT49:AT58" si="390">SUM(AS49*D49*E49*F49*G49*$AT$9)</f>
        <v>0</v>
      </c>
      <c r="AU49" s="21"/>
      <c r="AV49" s="21">
        <f t="shared" ref="AV49:AV58" si="391">SUM(AU49*D49*E49*F49*G49*$AV$9)</f>
        <v>0</v>
      </c>
      <c r="AW49" s="30"/>
      <c r="AX49" s="21">
        <f t="shared" ref="AX49:AX58" si="392">SUM(AW49*D49*E49*F49*G49*$AX$9)</f>
        <v>0</v>
      </c>
      <c r="AY49" s="21"/>
      <c r="AZ49" s="21">
        <f t="shared" ref="AZ49:AZ58" si="393">SUM(AY49*D49*E49*F49*G49*$AZ$9)</f>
        <v>0</v>
      </c>
      <c r="BA49" s="21"/>
      <c r="BB49" s="21">
        <f t="shared" ref="BB49:BB58" si="394">SUM(BA49*D49*E49*F49*G49*$BB$9)</f>
        <v>0</v>
      </c>
      <c r="BC49" s="21"/>
      <c r="BD49" s="21">
        <f t="shared" ref="BD49:BD58" si="395">BC49*D49*E49*F49*G49*$BD$9</f>
        <v>0</v>
      </c>
      <c r="BE49" s="21"/>
      <c r="BF49" s="21">
        <f t="shared" ref="BF49:BF58" si="396">BE49*D49*E49*F49*G49*$BF$9</f>
        <v>0</v>
      </c>
      <c r="BG49" s="21"/>
      <c r="BH49" s="21">
        <f t="shared" ref="BH49:BH58" si="397">BG49*D49*E49*F49*G49*$BH$9</f>
        <v>0</v>
      </c>
      <c r="BI49" s="21"/>
      <c r="BJ49" s="21">
        <f t="shared" ref="BJ49:BJ58" si="398">SUM(BI49*D49*E49*F49*G49*$BJ$9)</f>
        <v>0</v>
      </c>
      <c r="BK49" s="21"/>
      <c r="BL49" s="21">
        <f t="shared" ref="BL49:BL58" si="399">SUM(BK49*D49*E49*F49*G49*$BL$9)</f>
        <v>0</v>
      </c>
      <c r="BM49" s="21"/>
      <c r="BN49" s="21">
        <f t="shared" ref="BN49:BN58" si="400">SUM(BM49*D49*E49*F49*G49*$BN$9)</f>
        <v>0</v>
      </c>
      <c r="BO49" s="21"/>
      <c r="BP49" s="21">
        <f t="shared" ref="BP49:BP58" si="401">SUM(BO49*D49*E49*F49*G49*$BP$9)</f>
        <v>0</v>
      </c>
      <c r="BQ49" s="21"/>
      <c r="BR49" s="21">
        <f t="shared" ref="BR49:BR58" si="402">SUM(BQ49*D49*E49*F49*G49*$BR$9)</f>
        <v>0</v>
      </c>
      <c r="BS49" s="21"/>
      <c r="BT49" s="21">
        <f t="shared" ref="BT49:BT58" si="403">BS49*D49*E49*F49*G49*$BT$9</f>
        <v>0</v>
      </c>
      <c r="BU49" s="21"/>
      <c r="BV49" s="21">
        <f t="shared" ref="BV49:BV58" si="404">SUM(BU49*D49*E49*F49*G49*$BV$9)</f>
        <v>0</v>
      </c>
      <c r="BW49" s="21"/>
      <c r="BX49" s="21">
        <f t="shared" ref="BX49:BX58" si="405">SUM(BW49*D49*E49*F49*G49*$BX$9)</f>
        <v>0</v>
      </c>
      <c r="BY49" s="21"/>
      <c r="BZ49" s="21">
        <f t="shared" ref="BZ49:BZ58" si="406">SUM(BY49*D49*E49*F49*G49*$BZ$9)</f>
        <v>0</v>
      </c>
      <c r="CA49" s="21"/>
      <c r="CB49" s="21">
        <f t="shared" ref="CB49:CB58" si="407">SUM(CA49*D49*E49*F49*G49*$CB$9)</f>
        <v>0</v>
      </c>
      <c r="CC49" s="21"/>
      <c r="CD49" s="21">
        <f t="shared" ref="CD49:CD58" si="408">CC49*D49*E49*F49*G49*$CD$9</f>
        <v>0</v>
      </c>
      <c r="CE49" s="21">
        <v>5</v>
      </c>
      <c r="CF49" s="21">
        <f t="shared" ref="CF49:CF58" si="409">SUM(CE49*D49*E49*F49*G49*$CF$9)</f>
        <v>220990</v>
      </c>
      <c r="CG49" s="21"/>
      <c r="CH49" s="21">
        <f t="shared" ref="CH49:CH58" si="410">SUM(CG49*D49*E49*F49*H49*$CH$9)</f>
        <v>0</v>
      </c>
      <c r="CI49" s="21"/>
      <c r="CJ49" s="21">
        <f t="shared" ref="CJ49:CJ58" si="411">SUM(CI49*D49*E49*F49*H49*$CJ$9)</f>
        <v>0</v>
      </c>
      <c r="CK49" s="21"/>
      <c r="CL49" s="21">
        <f t="shared" ref="CL49:CL58" si="412">SUM(CK49*D49*E49*F49*H49*$CL$9)</f>
        <v>0</v>
      </c>
      <c r="CM49" s="21"/>
      <c r="CN49" s="21">
        <f t="shared" ref="CN49:CN58" si="413">SUM(CM49*D49*E49*F49*H49*$CN$9)</f>
        <v>0</v>
      </c>
      <c r="CO49" s="22"/>
      <c r="CP49" s="21">
        <f t="shared" ref="CP49:CP58" si="414">SUM(CO49*D49*E49*F49*H49*$CP$9)</f>
        <v>0</v>
      </c>
      <c r="CQ49" s="21"/>
      <c r="CR49" s="21">
        <f t="shared" ref="CR49:CR58" si="415">SUM(CQ49*D49*E49*F49*H49*$CR$9)</f>
        <v>0</v>
      </c>
      <c r="CS49" s="21"/>
      <c r="CT49" s="21">
        <f t="shared" ref="CT49:CT58" si="416">SUM(CS49*D49*E49*F49*H49*$CT$9)</f>
        <v>0</v>
      </c>
      <c r="CU49" s="21"/>
      <c r="CV49" s="21">
        <f t="shared" ref="CV49:CV58" si="417">SUM(CU49*D49*E49*F49*H49*$CV$9)</f>
        <v>0</v>
      </c>
      <c r="CW49" s="21"/>
      <c r="CX49" s="21">
        <f t="shared" ref="CX49:CX58" si="418">SUM(CW49*D49*E49*F49*H49*$CX$9)</f>
        <v>0</v>
      </c>
      <c r="CY49" s="21"/>
      <c r="CZ49" s="21">
        <f t="shared" ref="CZ49:CZ58" si="419">SUM(CY49*D49*E49*F49*H49*$CZ$9)</f>
        <v>0</v>
      </c>
      <c r="DA49" s="21"/>
      <c r="DB49" s="21">
        <f t="shared" ref="DB49:DB58" si="420">SUM(DA49*D49*E49*F49*H49*$DB$9)</f>
        <v>0</v>
      </c>
      <c r="DC49" s="21"/>
      <c r="DD49" s="21">
        <f t="shared" ref="DD49:DD58" si="421">SUM(DC49*D49*E49*F49*H49*$DD$9)</f>
        <v>0</v>
      </c>
      <c r="DE49" s="21"/>
      <c r="DF49" s="21">
        <f t="shared" ref="DF49:DF58" si="422">SUM(DE49*D49*E49*F49*H49*$DF$9)</f>
        <v>0</v>
      </c>
      <c r="DG49" s="21"/>
      <c r="DH49" s="21">
        <f t="shared" ref="DH49:DH58" si="423">SUM(DG49*D49*E49*F49*H49*$DH$9)</f>
        <v>0</v>
      </c>
      <c r="DI49" s="21"/>
      <c r="DJ49" s="21">
        <f t="shared" ref="DJ49:DJ58" si="424">SUM(DI49*D49*E49*F49*H49*$DJ$9)</f>
        <v>0</v>
      </c>
      <c r="DK49" s="21"/>
      <c r="DL49" s="21">
        <f t="shared" ref="DL49:DL58" si="425">DK49*D49*E49*F49*H49*$DL$9</f>
        <v>0</v>
      </c>
      <c r="DM49" s="22"/>
      <c r="DN49" s="21">
        <f t="shared" ref="DN49:DN58" si="426">SUM(DM49*D49*E49*F49*H49*$DN$9)</f>
        <v>0</v>
      </c>
      <c r="DO49" s="21"/>
      <c r="DP49" s="21">
        <f t="shared" ref="DP49:DP58" si="427">SUM(DO49*D49*E49*F49*H49*$DP$9)</f>
        <v>0</v>
      </c>
      <c r="DQ49" s="21"/>
      <c r="DR49" s="21">
        <f t="shared" ref="DR49:DR58" si="428">SUM(DQ49*D49*E49*F49*I49*$DR$9)</f>
        <v>0</v>
      </c>
      <c r="DS49" s="23"/>
      <c r="DT49" s="21">
        <f t="shared" ref="DT49:DT58" si="429">SUM(DS49*D49*E49*F49*J49*$DT$9)</f>
        <v>0</v>
      </c>
      <c r="DU49" s="21"/>
      <c r="DV49" s="21">
        <f t="shared" ref="DV49:DV58" si="430">SUM(DU49*D49*E49*F49*G49*$DV$9)</f>
        <v>0</v>
      </c>
      <c r="DW49" s="21"/>
      <c r="DX49" s="21">
        <f t="shared" ref="DX49:DX58" si="431">SUM(DW49*D49*E49*F49*G49*$DX$9)</f>
        <v>0</v>
      </c>
      <c r="DY49" s="21"/>
      <c r="DZ49" s="21">
        <f t="shared" ref="DZ49:DZ58" si="432">SUM(DY49*D49*E49*F49*G49*$DZ$9)</f>
        <v>0</v>
      </c>
      <c r="EA49" s="21"/>
      <c r="EB49" s="21">
        <f t="shared" ref="EB49:EB58" si="433">SUM(EA49*D49*E49*F49*G49*$EB$9)</f>
        <v>0</v>
      </c>
      <c r="EC49" s="21"/>
      <c r="ED49" s="21">
        <f t="shared" ref="ED49:ED58" si="434">EC49*D49*E49*F49*G49*$ED$9</f>
        <v>0</v>
      </c>
      <c r="EE49" s="22"/>
      <c r="EF49" s="21">
        <f t="shared" ref="EF49:EF58" si="435">EE49*D49*E49*F49*G49*$EF$9</f>
        <v>0</v>
      </c>
      <c r="EG49" s="24">
        <f t="shared" si="4"/>
        <v>5</v>
      </c>
      <c r="EH49" s="24">
        <f t="shared" si="4"/>
        <v>220990</v>
      </c>
    </row>
    <row r="50" spans="1:138" ht="45" x14ac:dyDescent="0.25">
      <c r="A50" s="17"/>
      <c r="B50" s="18">
        <v>23</v>
      </c>
      <c r="C50" s="39" t="s">
        <v>194</v>
      </c>
      <c r="D50" s="40">
        <v>11480</v>
      </c>
      <c r="E50" s="19">
        <v>1.1000000000000001</v>
      </c>
      <c r="F50" s="28">
        <v>1</v>
      </c>
      <c r="G50" s="40">
        <v>1.4</v>
      </c>
      <c r="H50" s="40">
        <v>1.68</v>
      </c>
      <c r="I50" s="40">
        <v>2.23</v>
      </c>
      <c r="J50" s="40">
        <v>2.57</v>
      </c>
      <c r="K50" s="21"/>
      <c r="L50" s="21">
        <f t="shared" si="373"/>
        <v>0</v>
      </c>
      <c r="M50" s="21"/>
      <c r="N50" s="21">
        <f t="shared" si="374"/>
        <v>0</v>
      </c>
      <c r="O50" s="22"/>
      <c r="P50" s="21">
        <f t="shared" si="375"/>
        <v>0</v>
      </c>
      <c r="Q50" s="21"/>
      <c r="R50" s="21">
        <f t="shared" si="376"/>
        <v>0</v>
      </c>
      <c r="S50" s="21"/>
      <c r="T50" s="21">
        <f t="shared" si="377"/>
        <v>0</v>
      </c>
      <c r="U50" s="21"/>
      <c r="V50" s="21">
        <f t="shared" si="378"/>
        <v>0</v>
      </c>
      <c r="W50" s="21"/>
      <c r="X50" s="21">
        <f t="shared" si="379"/>
        <v>0</v>
      </c>
      <c r="Y50" s="21"/>
      <c r="Z50" s="21">
        <f t="shared" si="380"/>
        <v>0</v>
      </c>
      <c r="AA50" s="21"/>
      <c r="AB50" s="21">
        <f t="shared" si="381"/>
        <v>0</v>
      </c>
      <c r="AC50" s="22"/>
      <c r="AD50" s="21">
        <f t="shared" si="382"/>
        <v>0</v>
      </c>
      <c r="AE50" s="21"/>
      <c r="AF50" s="21">
        <f t="shared" si="383"/>
        <v>0</v>
      </c>
      <c r="AG50" s="21"/>
      <c r="AH50" s="21">
        <f t="shared" si="384"/>
        <v>0</v>
      </c>
      <c r="AI50" s="21"/>
      <c r="AJ50" s="21">
        <f t="shared" si="385"/>
        <v>0</v>
      </c>
      <c r="AK50" s="21"/>
      <c r="AL50" s="21">
        <f t="shared" si="386"/>
        <v>0</v>
      </c>
      <c r="AM50" s="21"/>
      <c r="AN50" s="21">
        <f t="shared" si="387"/>
        <v>0</v>
      </c>
      <c r="AO50" s="21"/>
      <c r="AP50" s="21">
        <f t="shared" si="388"/>
        <v>0</v>
      </c>
      <c r="AQ50" s="21"/>
      <c r="AR50" s="21">
        <f t="shared" si="389"/>
        <v>0</v>
      </c>
      <c r="AS50" s="21"/>
      <c r="AT50" s="21">
        <f t="shared" si="390"/>
        <v>0</v>
      </c>
      <c r="AU50" s="21"/>
      <c r="AV50" s="21">
        <f t="shared" si="391"/>
        <v>0</v>
      </c>
      <c r="AW50" s="30"/>
      <c r="AX50" s="21">
        <f t="shared" si="392"/>
        <v>0</v>
      </c>
      <c r="AY50" s="21"/>
      <c r="AZ50" s="21">
        <f t="shared" si="393"/>
        <v>0</v>
      </c>
      <c r="BA50" s="21"/>
      <c r="BB50" s="21">
        <f t="shared" si="394"/>
        <v>0</v>
      </c>
      <c r="BC50" s="21"/>
      <c r="BD50" s="21">
        <f t="shared" si="395"/>
        <v>0</v>
      </c>
      <c r="BE50" s="21"/>
      <c r="BF50" s="21">
        <f t="shared" si="396"/>
        <v>0</v>
      </c>
      <c r="BG50" s="21"/>
      <c r="BH50" s="21">
        <f t="shared" si="397"/>
        <v>0</v>
      </c>
      <c r="BI50" s="21"/>
      <c r="BJ50" s="21">
        <f t="shared" si="398"/>
        <v>0</v>
      </c>
      <c r="BK50" s="21"/>
      <c r="BL50" s="21">
        <f t="shared" si="399"/>
        <v>0</v>
      </c>
      <c r="BM50" s="21"/>
      <c r="BN50" s="21">
        <f t="shared" si="400"/>
        <v>0</v>
      </c>
      <c r="BO50" s="21"/>
      <c r="BP50" s="21">
        <f t="shared" si="401"/>
        <v>0</v>
      </c>
      <c r="BQ50" s="21"/>
      <c r="BR50" s="21">
        <f t="shared" si="402"/>
        <v>0</v>
      </c>
      <c r="BS50" s="21"/>
      <c r="BT50" s="21">
        <f t="shared" si="403"/>
        <v>0</v>
      </c>
      <c r="BU50" s="21"/>
      <c r="BV50" s="21">
        <f t="shared" si="404"/>
        <v>0</v>
      </c>
      <c r="BW50" s="21"/>
      <c r="BX50" s="21">
        <f t="shared" si="405"/>
        <v>0</v>
      </c>
      <c r="BY50" s="21"/>
      <c r="BZ50" s="21">
        <f t="shared" si="406"/>
        <v>0</v>
      </c>
      <c r="CA50" s="21"/>
      <c r="CB50" s="21">
        <f t="shared" si="407"/>
        <v>0</v>
      </c>
      <c r="CC50" s="21"/>
      <c r="CD50" s="21">
        <f t="shared" si="408"/>
        <v>0</v>
      </c>
      <c r="CE50" s="21">
        <v>10</v>
      </c>
      <c r="CF50" s="21">
        <f t="shared" si="409"/>
        <v>176792</v>
      </c>
      <c r="CG50" s="21"/>
      <c r="CH50" s="21">
        <f t="shared" si="410"/>
        <v>0</v>
      </c>
      <c r="CI50" s="21"/>
      <c r="CJ50" s="21">
        <f t="shared" si="411"/>
        <v>0</v>
      </c>
      <c r="CK50" s="21"/>
      <c r="CL50" s="21">
        <f t="shared" si="412"/>
        <v>0</v>
      </c>
      <c r="CM50" s="21"/>
      <c r="CN50" s="21">
        <f t="shared" si="413"/>
        <v>0</v>
      </c>
      <c r="CO50" s="22"/>
      <c r="CP50" s="21">
        <f t="shared" si="414"/>
        <v>0</v>
      </c>
      <c r="CQ50" s="21"/>
      <c r="CR50" s="21">
        <f t="shared" si="415"/>
        <v>0</v>
      </c>
      <c r="CS50" s="21"/>
      <c r="CT50" s="21">
        <f t="shared" si="416"/>
        <v>0</v>
      </c>
      <c r="CU50" s="21"/>
      <c r="CV50" s="21">
        <f t="shared" si="417"/>
        <v>0</v>
      </c>
      <c r="CW50" s="21"/>
      <c r="CX50" s="21">
        <f t="shared" si="418"/>
        <v>0</v>
      </c>
      <c r="CY50" s="21"/>
      <c r="CZ50" s="21">
        <f t="shared" si="419"/>
        <v>0</v>
      </c>
      <c r="DA50" s="21"/>
      <c r="DB50" s="21">
        <f t="shared" si="420"/>
        <v>0</v>
      </c>
      <c r="DC50" s="21"/>
      <c r="DD50" s="21">
        <f t="shared" si="421"/>
        <v>0</v>
      </c>
      <c r="DE50" s="21"/>
      <c r="DF50" s="21">
        <f t="shared" si="422"/>
        <v>0</v>
      </c>
      <c r="DG50" s="21"/>
      <c r="DH50" s="21">
        <f t="shared" si="423"/>
        <v>0</v>
      </c>
      <c r="DI50" s="21"/>
      <c r="DJ50" s="21">
        <f t="shared" si="424"/>
        <v>0</v>
      </c>
      <c r="DK50" s="21"/>
      <c r="DL50" s="21">
        <f t="shared" si="425"/>
        <v>0</v>
      </c>
      <c r="DM50" s="22"/>
      <c r="DN50" s="21">
        <f t="shared" si="426"/>
        <v>0</v>
      </c>
      <c r="DO50" s="21"/>
      <c r="DP50" s="21">
        <f t="shared" si="427"/>
        <v>0</v>
      </c>
      <c r="DQ50" s="21"/>
      <c r="DR50" s="21">
        <f t="shared" si="428"/>
        <v>0</v>
      </c>
      <c r="DS50" s="23"/>
      <c r="DT50" s="21">
        <f t="shared" si="429"/>
        <v>0</v>
      </c>
      <c r="DU50" s="21"/>
      <c r="DV50" s="21">
        <f t="shared" si="430"/>
        <v>0</v>
      </c>
      <c r="DW50" s="21"/>
      <c r="DX50" s="21">
        <f t="shared" si="431"/>
        <v>0</v>
      </c>
      <c r="DY50" s="21"/>
      <c r="DZ50" s="21">
        <f t="shared" si="432"/>
        <v>0</v>
      </c>
      <c r="EA50" s="21"/>
      <c r="EB50" s="21">
        <f t="shared" si="433"/>
        <v>0</v>
      </c>
      <c r="EC50" s="21"/>
      <c r="ED50" s="21">
        <f t="shared" si="434"/>
        <v>0</v>
      </c>
      <c r="EE50" s="22"/>
      <c r="EF50" s="21">
        <f t="shared" si="435"/>
        <v>0</v>
      </c>
      <c r="EG50" s="24">
        <f t="shared" si="4"/>
        <v>10</v>
      </c>
      <c r="EH50" s="24">
        <f t="shared" si="4"/>
        <v>176792</v>
      </c>
    </row>
    <row r="51" spans="1:138" s="3" customFormat="1" ht="60" x14ac:dyDescent="0.25">
      <c r="A51" s="17"/>
      <c r="B51" s="18">
        <v>24</v>
      </c>
      <c r="C51" s="39" t="s">
        <v>195</v>
      </c>
      <c r="D51" s="40">
        <v>11480</v>
      </c>
      <c r="E51" s="19">
        <v>9</v>
      </c>
      <c r="F51" s="28">
        <v>1</v>
      </c>
      <c r="G51" s="40">
        <v>1.4</v>
      </c>
      <c r="H51" s="40">
        <v>1.68</v>
      </c>
      <c r="I51" s="40">
        <v>2.23</v>
      </c>
      <c r="J51" s="40">
        <v>2.57</v>
      </c>
      <c r="K51" s="21"/>
      <c r="L51" s="21">
        <f t="shared" si="373"/>
        <v>0</v>
      </c>
      <c r="M51" s="21"/>
      <c r="N51" s="21">
        <f t="shared" si="374"/>
        <v>0</v>
      </c>
      <c r="O51" s="22"/>
      <c r="P51" s="21">
        <f t="shared" si="375"/>
        <v>0</v>
      </c>
      <c r="Q51" s="21"/>
      <c r="R51" s="21">
        <f t="shared" si="376"/>
        <v>0</v>
      </c>
      <c r="S51" s="21"/>
      <c r="T51" s="21">
        <f t="shared" si="377"/>
        <v>0</v>
      </c>
      <c r="U51" s="21"/>
      <c r="V51" s="21">
        <f t="shared" si="378"/>
        <v>0</v>
      </c>
      <c r="W51" s="21"/>
      <c r="X51" s="21">
        <f t="shared" si="379"/>
        <v>0</v>
      </c>
      <c r="Y51" s="21"/>
      <c r="Z51" s="21">
        <f t="shared" si="380"/>
        <v>0</v>
      </c>
      <c r="AA51" s="21"/>
      <c r="AB51" s="21">
        <f t="shared" si="381"/>
        <v>0</v>
      </c>
      <c r="AC51" s="22"/>
      <c r="AD51" s="21">
        <f t="shared" si="382"/>
        <v>0</v>
      </c>
      <c r="AE51" s="21"/>
      <c r="AF51" s="21">
        <f t="shared" si="383"/>
        <v>0</v>
      </c>
      <c r="AG51" s="21"/>
      <c r="AH51" s="21">
        <f t="shared" si="384"/>
        <v>0</v>
      </c>
      <c r="AI51" s="21"/>
      <c r="AJ51" s="21">
        <f t="shared" si="385"/>
        <v>0</v>
      </c>
      <c r="AK51" s="21"/>
      <c r="AL51" s="21">
        <f t="shared" si="386"/>
        <v>0</v>
      </c>
      <c r="AM51" s="21"/>
      <c r="AN51" s="21">
        <f t="shared" si="387"/>
        <v>0</v>
      </c>
      <c r="AO51" s="21"/>
      <c r="AP51" s="21">
        <f t="shared" si="388"/>
        <v>0</v>
      </c>
      <c r="AQ51" s="21"/>
      <c r="AR51" s="21">
        <f t="shared" si="389"/>
        <v>0</v>
      </c>
      <c r="AS51" s="21"/>
      <c r="AT51" s="21">
        <f t="shared" si="390"/>
        <v>0</v>
      </c>
      <c r="AU51" s="21"/>
      <c r="AV51" s="21">
        <f t="shared" si="391"/>
        <v>0</v>
      </c>
      <c r="AW51" s="30"/>
      <c r="AX51" s="21">
        <f t="shared" si="392"/>
        <v>0</v>
      </c>
      <c r="AY51" s="21"/>
      <c r="AZ51" s="21">
        <f t="shared" si="393"/>
        <v>0</v>
      </c>
      <c r="BA51" s="21"/>
      <c r="BB51" s="21">
        <f t="shared" si="394"/>
        <v>0</v>
      </c>
      <c r="BC51" s="21"/>
      <c r="BD51" s="21">
        <f t="shared" si="395"/>
        <v>0</v>
      </c>
      <c r="BE51" s="21"/>
      <c r="BF51" s="21">
        <f t="shared" si="396"/>
        <v>0</v>
      </c>
      <c r="BG51" s="21"/>
      <c r="BH51" s="21">
        <f t="shared" si="397"/>
        <v>0</v>
      </c>
      <c r="BI51" s="21"/>
      <c r="BJ51" s="21">
        <f t="shared" si="398"/>
        <v>0</v>
      </c>
      <c r="BK51" s="21"/>
      <c r="BL51" s="21">
        <f t="shared" si="399"/>
        <v>0</v>
      </c>
      <c r="BM51" s="21"/>
      <c r="BN51" s="21">
        <f t="shared" si="400"/>
        <v>0</v>
      </c>
      <c r="BO51" s="21"/>
      <c r="BP51" s="21">
        <f t="shared" si="401"/>
        <v>0</v>
      </c>
      <c r="BQ51" s="21"/>
      <c r="BR51" s="21">
        <f t="shared" si="402"/>
        <v>0</v>
      </c>
      <c r="BS51" s="21"/>
      <c r="BT51" s="21">
        <f t="shared" si="403"/>
        <v>0</v>
      </c>
      <c r="BU51" s="21"/>
      <c r="BV51" s="21">
        <f t="shared" si="404"/>
        <v>0</v>
      </c>
      <c r="BW51" s="21"/>
      <c r="BX51" s="21">
        <f t="shared" si="405"/>
        <v>0</v>
      </c>
      <c r="BY51" s="21"/>
      <c r="BZ51" s="21">
        <f t="shared" si="406"/>
        <v>0</v>
      </c>
      <c r="CA51" s="21"/>
      <c r="CB51" s="21">
        <f t="shared" si="407"/>
        <v>0</v>
      </c>
      <c r="CC51" s="21"/>
      <c r="CD51" s="21">
        <f t="shared" si="408"/>
        <v>0</v>
      </c>
      <c r="CE51" s="21">
        <v>2</v>
      </c>
      <c r="CF51" s="21">
        <f t="shared" si="409"/>
        <v>289296</v>
      </c>
      <c r="CG51" s="21"/>
      <c r="CH51" s="21">
        <f t="shared" si="410"/>
        <v>0</v>
      </c>
      <c r="CI51" s="21"/>
      <c r="CJ51" s="21">
        <f t="shared" si="411"/>
        <v>0</v>
      </c>
      <c r="CK51" s="21"/>
      <c r="CL51" s="21">
        <f t="shared" si="412"/>
        <v>0</v>
      </c>
      <c r="CM51" s="21"/>
      <c r="CN51" s="21">
        <f t="shared" si="413"/>
        <v>0</v>
      </c>
      <c r="CO51" s="22"/>
      <c r="CP51" s="21">
        <f t="shared" si="414"/>
        <v>0</v>
      </c>
      <c r="CQ51" s="21"/>
      <c r="CR51" s="21">
        <f t="shared" si="415"/>
        <v>0</v>
      </c>
      <c r="CS51" s="21"/>
      <c r="CT51" s="21">
        <f t="shared" si="416"/>
        <v>0</v>
      </c>
      <c r="CU51" s="21"/>
      <c r="CV51" s="21">
        <f t="shared" si="417"/>
        <v>0</v>
      </c>
      <c r="CW51" s="21"/>
      <c r="CX51" s="21">
        <f t="shared" si="418"/>
        <v>0</v>
      </c>
      <c r="CY51" s="21"/>
      <c r="CZ51" s="21">
        <f t="shared" si="419"/>
        <v>0</v>
      </c>
      <c r="DA51" s="21"/>
      <c r="DB51" s="21">
        <f t="shared" si="420"/>
        <v>0</v>
      </c>
      <c r="DC51" s="21"/>
      <c r="DD51" s="21">
        <f t="shared" si="421"/>
        <v>0</v>
      </c>
      <c r="DE51" s="21"/>
      <c r="DF51" s="21">
        <f t="shared" si="422"/>
        <v>0</v>
      </c>
      <c r="DG51" s="21"/>
      <c r="DH51" s="21">
        <f t="shared" si="423"/>
        <v>0</v>
      </c>
      <c r="DI51" s="21"/>
      <c r="DJ51" s="21">
        <f t="shared" si="424"/>
        <v>0</v>
      </c>
      <c r="DK51" s="21"/>
      <c r="DL51" s="21">
        <f t="shared" si="425"/>
        <v>0</v>
      </c>
      <c r="DM51" s="22"/>
      <c r="DN51" s="21">
        <f t="shared" si="426"/>
        <v>0</v>
      </c>
      <c r="DO51" s="21"/>
      <c r="DP51" s="21">
        <f t="shared" si="427"/>
        <v>0</v>
      </c>
      <c r="DQ51" s="21"/>
      <c r="DR51" s="21">
        <f t="shared" si="428"/>
        <v>0</v>
      </c>
      <c r="DS51" s="23"/>
      <c r="DT51" s="21">
        <f t="shared" si="429"/>
        <v>0</v>
      </c>
      <c r="DU51" s="21"/>
      <c r="DV51" s="21">
        <f t="shared" si="430"/>
        <v>0</v>
      </c>
      <c r="DW51" s="21"/>
      <c r="DX51" s="21">
        <f t="shared" si="431"/>
        <v>0</v>
      </c>
      <c r="DY51" s="21"/>
      <c r="DZ51" s="21">
        <f t="shared" si="432"/>
        <v>0</v>
      </c>
      <c r="EA51" s="21"/>
      <c r="EB51" s="21">
        <f t="shared" si="433"/>
        <v>0</v>
      </c>
      <c r="EC51" s="21"/>
      <c r="ED51" s="21">
        <f t="shared" si="434"/>
        <v>0</v>
      </c>
      <c r="EE51" s="22"/>
      <c r="EF51" s="21">
        <f t="shared" si="435"/>
        <v>0</v>
      </c>
      <c r="EG51" s="24">
        <f t="shared" si="4"/>
        <v>2</v>
      </c>
      <c r="EH51" s="24">
        <f t="shared" si="4"/>
        <v>289296</v>
      </c>
    </row>
    <row r="52" spans="1:138" ht="60" x14ac:dyDescent="0.25">
      <c r="A52" s="17"/>
      <c r="B52" s="18">
        <v>25</v>
      </c>
      <c r="C52" s="39" t="s">
        <v>196</v>
      </c>
      <c r="D52" s="40">
        <v>11480</v>
      </c>
      <c r="E52" s="19">
        <v>4.9000000000000004</v>
      </c>
      <c r="F52" s="28">
        <v>1</v>
      </c>
      <c r="G52" s="40">
        <v>1.4</v>
      </c>
      <c r="H52" s="40">
        <v>1.68</v>
      </c>
      <c r="I52" s="40">
        <v>2.23</v>
      </c>
      <c r="J52" s="40">
        <v>2.57</v>
      </c>
      <c r="K52" s="21"/>
      <c r="L52" s="21">
        <f t="shared" si="373"/>
        <v>0</v>
      </c>
      <c r="M52" s="21"/>
      <c r="N52" s="21">
        <f t="shared" si="374"/>
        <v>0</v>
      </c>
      <c r="O52" s="22"/>
      <c r="P52" s="21">
        <f t="shared" si="375"/>
        <v>0</v>
      </c>
      <c r="Q52" s="21"/>
      <c r="R52" s="21">
        <f t="shared" si="376"/>
        <v>0</v>
      </c>
      <c r="S52" s="21"/>
      <c r="T52" s="21">
        <f t="shared" si="377"/>
        <v>0</v>
      </c>
      <c r="U52" s="21"/>
      <c r="V52" s="21">
        <f t="shared" si="378"/>
        <v>0</v>
      </c>
      <c r="W52" s="21"/>
      <c r="X52" s="21">
        <f t="shared" si="379"/>
        <v>0</v>
      </c>
      <c r="Y52" s="21"/>
      <c r="Z52" s="21">
        <f t="shared" si="380"/>
        <v>0</v>
      </c>
      <c r="AA52" s="21"/>
      <c r="AB52" s="21">
        <f t="shared" si="381"/>
        <v>0</v>
      </c>
      <c r="AC52" s="22"/>
      <c r="AD52" s="21">
        <f t="shared" si="382"/>
        <v>0</v>
      </c>
      <c r="AE52" s="21"/>
      <c r="AF52" s="21">
        <f t="shared" si="383"/>
        <v>0</v>
      </c>
      <c r="AG52" s="21"/>
      <c r="AH52" s="21">
        <f t="shared" si="384"/>
        <v>0</v>
      </c>
      <c r="AI52" s="21"/>
      <c r="AJ52" s="21">
        <f t="shared" si="385"/>
        <v>0</v>
      </c>
      <c r="AK52" s="21"/>
      <c r="AL52" s="21">
        <f t="shared" si="386"/>
        <v>0</v>
      </c>
      <c r="AM52" s="21"/>
      <c r="AN52" s="21">
        <f t="shared" si="387"/>
        <v>0</v>
      </c>
      <c r="AO52" s="21"/>
      <c r="AP52" s="21">
        <f t="shared" si="388"/>
        <v>0</v>
      </c>
      <c r="AQ52" s="21"/>
      <c r="AR52" s="21">
        <f t="shared" si="389"/>
        <v>0</v>
      </c>
      <c r="AS52" s="21"/>
      <c r="AT52" s="21">
        <f t="shared" si="390"/>
        <v>0</v>
      </c>
      <c r="AU52" s="21"/>
      <c r="AV52" s="21">
        <f t="shared" si="391"/>
        <v>0</v>
      </c>
      <c r="AW52" s="30"/>
      <c r="AX52" s="21">
        <f t="shared" si="392"/>
        <v>0</v>
      </c>
      <c r="AY52" s="21"/>
      <c r="AZ52" s="21">
        <f t="shared" si="393"/>
        <v>0</v>
      </c>
      <c r="BA52" s="21"/>
      <c r="BB52" s="21">
        <f t="shared" si="394"/>
        <v>0</v>
      </c>
      <c r="BC52" s="21"/>
      <c r="BD52" s="21">
        <f t="shared" si="395"/>
        <v>0</v>
      </c>
      <c r="BE52" s="21"/>
      <c r="BF52" s="21">
        <f t="shared" si="396"/>
        <v>0</v>
      </c>
      <c r="BG52" s="21"/>
      <c r="BH52" s="21">
        <f t="shared" si="397"/>
        <v>0</v>
      </c>
      <c r="BI52" s="21"/>
      <c r="BJ52" s="21">
        <f t="shared" si="398"/>
        <v>0</v>
      </c>
      <c r="BK52" s="21"/>
      <c r="BL52" s="21">
        <f t="shared" si="399"/>
        <v>0</v>
      </c>
      <c r="BM52" s="21"/>
      <c r="BN52" s="21">
        <f t="shared" si="400"/>
        <v>0</v>
      </c>
      <c r="BO52" s="21"/>
      <c r="BP52" s="21">
        <f t="shared" si="401"/>
        <v>0</v>
      </c>
      <c r="BQ52" s="21"/>
      <c r="BR52" s="21">
        <f t="shared" si="402"/>
        <v>0</v>
      </c>
      <c r="BS52" s="21"/>
      <c r="BT52" s="21">
        <f t="shared" si="403"/>
        <v>0</v>
      </c>
      <c r="BU52" s="21"/>
      <c r="BV52" s="21">
        <f t="shared" si="404"/>
        <v>0</v>
      </c>
      <c r="BW52" s="21"/>
      <c r="BX52" s="21">
        <f t="shared" si="405"/>
        <v>0</v>
      </c>
      <c r="BY52" s="21"/>
      <c r="BZ52" s="21">
        <f t="shared" si="406"/>
        <v>0</v>
      </c>
      <c r="CA52" s="21"/>
      <c r="CB52" s="21">
        <f t="shared" si="407"/>
        <v>0</v>
      </c>
      <c r="CC52" s="21"/>
      <c r="CD52" s="21">
        <f t="shared" si="408"/>
        <v>0</v>
      </c>
      <c r="CE52" s="21">
        <v>6</v>
      </c>
      <c r="CF52" s="21">
        <f t="shared" si="409"/>
        <v>472516.8</v>
      </c>
      <c r="CG52" s="21"/>
      <c r="CH52" s="21">
        <f t="shared" si="410"/>
        <v>0</v>
      </c>
      <c r="CI52" s="21"/>
      <c r="CJ52" s="21">
        <f t="shared" si="411"/>
        <v>0</v>
      </c>
      <c r="CK52" s="21"/>
      <c r="CL52" s="21">
        <f t="shared" si="412"/>
        <v>0</v>
      </c>
      <c r="CM52" s="21"/>
      <c r="CN52" s="21">
        <f t="shared" si="413"/>
        <v>0</v>
      </c>
      <c r="CO52" s="22"/>
      <c r="CP52" s="21">
        <f t="shared" si="414"/>
        <v>0</v>
      </c>
      <c r="CQ52" s="21"/>
      <c r="CR52" s="21">
        <f t="shared" si="415"/>
        <v>0</v>
      </c>
      <c r="CS52" s="21"/>
      <c r="CT52" s="21">
        <f t="shared" si="416"/>
        <v>0</v>
      </c>
      <c r="CU52" s="21"/>
      <c r="CV52" s="21">
        <f t="shared" si="417"/>
        <v>0</v>
      </c>
      <c r="CW52" s="21"/>
      <c r="CX52" s="21">
        <f t="shared" si="418"/>
        <v>0</v>
      </c>
      <c r="CY52" s="21"/>
      <c r="CZ52" s="21">
        <f t="shared" si="419"/>
        <v>0</v>
      </c>
      <c r="DA52" s="21"/>
      <c r="DB52" s="21">
        <f t="shared" si="420"/>
        <v>0</v>
      </c>
      <c r="DC52" s="21"/>
      <c r="DD52" s="21">
        <f t="shared" si="421"/>
        <v>0</v>
      </c>
      <c r="DE52" s="21"/>
      <c r="DF52" s="21">
        <f t="shared" si="422"/>
        <v>0</v>
      </c>
      <c r="DG52" s="21"/>
      <c r="DH52" s="21">
        <f t="shared" si="423"/>
        <v>0</v>
      </c>
      <c r="DI52" s="21"/>
      <c r="DJ52" s="21">
        <f t="shared" si="424"/>
        <v>0</v>
      </c>
      <c r="DK52" s="21"/>
      <c r="DL52" s="21">
        <f t="shared" si="425"/>
        <v>0</v>
      </c>
      <c r="DM52" s="22"/>
      <c r="DN52" s="21">
        <f t="shared" si="426"/>
        <v>0</v>
      </c>
      <c r="DO52" s="21"/>
      <c r="DP52" s="21">
        <f t="shared" si="427"/>
        <v>0</v>
      </c>
      <c r="DQ52" s="21"/>
      <c r="DR52" s="21">
        <f t="shared" si="428"/>
        <v>0</v>
      </c>
      <c r="DS52" s="23"/>
      <c r="DT52" s="21">
        <f t="shared" si="429"/>
        <v>0</v>
      </c>
      <c r="DU52" s="21"/>
      <c r="DV52" s="21">
        <f t="shared" si="430"/>
        <v>0</v>
      </c>
      <c r="DW52" s="21"/>
      <c r="DX52" s="21">
        <f t="shared" si="431"/>
        <v>0</v>
      </c>
      <c r="DY52" s="21"/>
      <c r="DZ52" s="21">
        <f t="shared" si="432"/>
        <v>0</v>
      </c>
      <c r="EA52" s="21"/>
      <c r="EB52" s="21">
        <f t="shared" si="433"/>
        <v>0</v>
      </c>
      <c r="EC52" s="21"/>
      <c r="ED52" s="21">
        <f t="shared" si="434"/>
        <v>0</v>
      </c>
      <c r="EE52" s="22"/>
      <c r="EF52" s="21">
        <f t="shared" si="435"/>
        <v>0</v>
      </c>
      <c r="EG52" s="24">
        <f t="shared" si="4"/>
        <v>6</v>
      </c>
      <c r="EH52" s="24">
        <f t="shared" si="4"/>
        <v>472516.8</v>
      </c>
    </row>
    <row r="53" spans="1:138" ht="60" x14ac:dyDescent="0.25">
      <c r="A53" s="17"/>
      <c r="B53" s="18">
        <v>26</v>
      </c>
      <c r="C53" s="39" t="s">
        <v>197</v>
      </c>
      <c r="D53" s="40">
        <v>11480</v>
      </c>
      <c r="E53" s="19">
        <v>22.2</v>
      </c>
      <c r="F53" s="28">
        <v>1</v>
      </c>
      <c r="G53" s="40">
        <v>1.4</v>
      </c>
      <c r="H53" s="40">
        <v>1.68</v>
      </c>
      <c r="I53" s="40">
        <v>2.23</v>
      </c>
      <c r="J53" s="40">
        <v>2.57</v>
      </c>
      <c r="K53" s="21"/>
      <c r="L53" s="21">
        <f t="shared" si="373"/>
        <v>0</v>
      </c>
      <c r="M53" s="21"/>
      <c r="N53" s="21">
        <f t="shared" si="374"/>
        <v>0</v>
      </c>
      <c r="O53" s="22"/>
      <c r="P53" s="21">
        <f t="shared" si="375"/>
        <v>0</v>
      </c>
      <c r="Q53" s="21"/>
      <c r="R53" s="21">
        <f t="shared" si="376"/>
        <v>0</v>
      </c>
      <c r="S53" s="21"/>
      <c r="T53" s="21">
        <f t="shared" si="377"/>
        <v>0</v>
      </c>
      <c r="U53" s="21"/>
      <c r="V53" s="21">
        <f t="shared" si="378"/>
        <v>0</v>
      </c>
      <c r="W53" s="21"/>
      <c r="X53" s="21">
        <f t="shared" si="379"/>
        <v>0</v>
      </c>
      <c r="Y53" s="21"/>
      <c r="Z53" s="21">
        <f t="shared" si="380"/>
        <v>0</v>
      </c>
      <c r="AA53" s="21"/>
      <c r="AB53" s="21">
        <f t="shared" si="381"/>
        <v>0</v>
      </c>
      <c r="AC53" s="22"/>
      <c r="AD53" s="21">
        <f t="shared" si="382"/>
        <v>0</v>
      </c>
      <c r="AE53" s="21"/>
      <c r="AF53" s="21">
        <f t="shared" si="383"/>
        <v>0</v>
      </c>
      <c r="AG53" s="21"/>
      <c r="AH53" s="21">
        <f t="shared" si="384"/>
        <v>0</v>
      </c>
      <c r="AI53" s="21"/>
      <c r="AJ53" s="21">
        <f t="shared" si="385"/>
        <v>0</v>
      </c>
      <c r="AK53" s="21"/>
      <c r="AL53" s="21">
        <f t="shared" si="386"/>
        <v>0</v>
      </c>
      <c r="AM53" s="21"/>
      <c r="AN53" s="21">
        <f t="shared" si="387"/>
        <v>0</v>
      </c>
      <c r="AO53" s="21"/>
      <c r="AP53" s="21">
        <f t="shared" si="388"/>
        <v>0</v>
      </c>
      <c r="AQ53" s="21"/>
      <c r="AR53" s="21">
        <f t="shared" si="389"/>
        <v>0</v>
      </c>
      <c r="AS53" s="21"/>
      <c r="AT53" s="21">
        <f t="shared" si="390"/>
        <v>0</v>
      </c>
      <c r="AU53" s="21"/>
      <c r="AV53" s="21">
        <f t="shared" si="391"/>
        <v>0</v>
      </c>
      <c r="AW53" s="30"/>
      <c r="AX53" s="21">
        <f t="shared" si="392"/>
        <v>0</v>
      </c>
      <c r="AY53" s="21"/>
      <c r="AZ53" s="21">
        <f t="shared" si="393"/>
        <v>0</v>
      </c>
      <c r="BA53" s="21"/>
      <c r="BB53" s="21">
        <f t="shared" si="394"/>
        <v>0</v>
      </c>
      <c r="BC53" s="21"/>
      <c r="BD53" s="21">
        <f t="shared" si="395"/>
        <v>0</v>
      </c>
      <c r="BE53" s="21"/>
      <c r="BF53" s="21">
        <f t="shared" si="396"/>
        <v>0</v>
      </c>
      <c r="BG53" s="21"/>
      <c r="BH53" s="21">
        <f t="shared" si="397"/>
        <v>0</v>
      </c>
      <c r="BI53" s="21"/>
      <c r="BJ53" s="21">
        <f t="shared" si="398"/>
        <v>0</v>
      </c>
      <c r="BK53" s="21"/>
      <c r="BL53" s="21">
        <f t="shared" si="399"/>
        <v>0</v>
      </c>
      <c r="BM53" s="21"/>
      <c r="BN53" s="21">
        <f t="shared" si="400"/>
        <v>0</v>
      </c>
      <c r="BO53" s="21"/>
      <c r="BP53" s="21">
        <f t="shared" si="401"/>
        <v>0</v>
      </c>
      <c r="BQ53" s="21"/>
      <c r="BR53" s="21">
        <f t="shared" si="402"/>
        <v>0</v>
      </c>
      <c r="BS53" s="21"/>
      <c r="BT53" s="21">
        <f t="shared" si="403"/>
        <v>0</v>
      </c>
      <c r="BU53" s="21"/>
      <c r="BV53" s="21">
        <f t="shared" si="404"/>
        <v>0</v>
      </c>
      <c r="BW53" s="21"/>
      <c r="BX53" s="21">
        <f t="shared" si="405"/>
        <v>0</v>
      </c>
      <c r="BY53" s="21"/>
      <c r="BZ53" s="21">
        <f t="shared" si="406"/>
        <v>0</v>
      </c>
      <c r="CA53" s="21"/>
      <c r="CB53" s="21">
        <f t="shared" si="407"/>
        <v>0</v>
      </c>
      <c r="CC53" s="21"/>
      <c r="CD53" s="21">
        <f t="shared" si="408"/>
        <v>0</v>
      </c>
      <c r="CE53" s="21"/>
      <c r="CF53" s="21">
        <f t="shared" si="409"/>
        <v>0</v>
      </c>
      <c r="CG53" s="21"/>
      <c r="CH53" s="21">
        <f t="shared" si="410"/>
        <v>0</v>
      </c>
      <c r="CI53" s="21"/>
      <c r="CJ53" s="21">
        <f t="shared" si="411"/>
        <v>0</v>
      </c>
      <c r="CK53" s="21"/>
      <c r="CL53" s="21">
        <f t="shared" si="412"/>
        <v>0</v>
      </c>
      <c r="CM53" s="21"/>
      <c r="CN53" s="21">
        <f t="shared" si="413"/>
        <v>0</v>
      </c>
      <c r="CO53" s="22"/>
      <c r="CP53" s="21">
        <f t="shared" si="414"/>
        <v>0</v>
      </c>
      <c r="CQ53" s="21"/>
      <c r="CR53" s="21">
        <f t="shared" si="415"/>
        <v>0</v>
      </c>
      <c r="CS53" s="21"/>
      <c r="CT53" s="21">
        <f t="shared" si="416"/>
        <v>0</v>
      </c>
      <c r="CU53" s="21"/>
      <c r="CV53" s="21">
        <f t="shared" si="417"/>
        <v>0</v>
      </c>
      <c r="CW53" s="21"/>
      <c r="CX53" s="21">
        <f t="shared" si="418"/>
        <v>0</v>
      </c>
      <c r="CY53" s="21"/>
      <c r="CZ53" s="21">
        <f t="shared" si="419"/>
        <v>0</v>
      </c>
      <c r="DA53" s="21"/>
      <c r="DB53" s="21">
        <f t="shared" si="420"/>
        <v>0</v>
      </c>
      <c r="DC53" s="21"/>
      <c r="DD53" s="21">
        <f t="shared" si="421"/>
        <v>0</v>
      </c>
      <c r="DE53" s="21"/>
      <c r="DF53" s="21">
        <f t="shared" si="422"/>
        <v>0</v>
      </c>
      <c r="DG53" s="21"/>
      <c r="DH53" s="21">
        <f t="shared" si="423"/>
        <v>0</v>
      </c>
      <c r="DI53" s="21"/>
      <c r="DJ53" s="21">
        <f t="shared" si="424"/>
        <v>0</v>
      </c>
      <c r="DK53" s="21"/>
      <c r="DL53" s="21">
        <f t="shared" si="425"/>
        <v>0</v>
      </c>
      <c r="DM53" s="22"/>
      <c r="DN53" s="21">
        <f t="shared" si="426"/>
        <v>0</v>
      </c>
      <c r="DO53" s="21"/>
      <c r="DP53" s="21">
        <f t="shared" si="427"/>
        <v>0</v>
      </c>
      <c r="DQ53" s="21"/>
      <c r="DR53" s="21">
        <f t="shared" si="428"/>
        <v>0</v>
      </c>
      <c r="DS53" s="23"/>
      <c r="DT53" s="21">
        <f t="shared" si="429"/>
        <v>0</v>
      </c>
      <c r="DU53" s="21"/>
      <c r="DV53" s="21">
        <f t="shared" si="430"/>
        <v>0</v>
      </c>
      <c r="DW53" s="21"/>
      <c r="DX53" s="21">
        <f t="shared" si="431"/>
        <v>0</v>
      </c>
      <c r="DY53" s="21"/>
      <c r="DZ53" s="21">
        <f t="shared" si="432"/>
        <v>0</v>
      </c>
      <c r="EA53" s="21"/>
      <c r="EB53" s="21">
        <f t="shared" si="433"/>
        <v>0</v>
      </c>
      <c r="EC53" s="21"/>
      <c r="ED53" s="21">
        <f t="shared" si="434"/>
        <v>0</v>
      </c>
      <c r="EE53" s="22"/>
      <c r="EF53" s="21">
        <f t="shared" si="435"/>
        <v>0</v>
      </c>
      <c r="EG53" s="24">
        <f t="shared" si="4"/>
        <v>0</v>
      </c>
      <c r="EH53" s="24">
        <f t="shared" si="4"/>
        <v>0</v>
      </c>
    </row>
    <row r="54" spans="1:138" x14ac:dyDescent="0.25">
      <c r="A54" s="17"/>
      <c r="B54" s="18">
        <v>27</v>
      </c>
      <c r="C54" s="39" t="s">
        <v>198</v>
      </c>
      <c r="D54" s="40">
        <v>11480</v>
      </c>
      <c r="E54" s="19">
        <v>0.97</v>
      </c>
      <c r="F54" s="28">
        <v>1</v>
      </c>
      <c r="G54" s="40">
        <v>1.4</v>
      </c>
      <c r="H54" s="40">
        <v>1.68</v>
      </c>
      <c r="I54" s="40">
        <v>2.23</v>
      </c>
      <c r="J54" s="40">
        <v>2.57</v>
      </c>
      <c r="K54" s="21">
        <v>7</v>
      </c>
      <c r="L54" s="21">
        <f t="shared" si="373"/>
        <v>109128.87999999999</v>
      </c>
      <c r="M54" s="21"/>
      <c r="N54" s="21">
        <f t="shared" si="374"/>
        <v>0</v>
      </c>
      <c r="O54" s="22"/>
      <c r="P54" s="21">
        <f t="shared" si="375"/>
        <v>0</v>
      </c>
      <c r="Q54" s="21"/>
      <c r="R54" s="21">
        <f t="shared" si="376"/>
        <v>0</v>
      </c>
      <c r="S54" s="21"/>
      <c r="T54" s="21">
        <f t="shared" si="377"/>
        <v>0</v>
      </c>
      <c r="U54" s="21"/>
      <c r="V54" s="21">
        <f t="shared" si="378"/>
        <v>0</v>
      </c>
      <c r="W54" s="21">
        <v>29</v>
      </c>
      <c r="X54" s="21">
        <f t="shared" si="379"/>
        <v>452105.35999999993</v>
      </c>
      <c r="Y54" s="21">
        <v>3</v>
      </c>
      <c r="Z54" s="21">
        <f t="shared" si="380"/>
        <v>46769.51999999999</v>
      </c>
      <c r="AA54" s="21"/>
      <c r="AB54" s="21">
        <f t="shared" si="381"/>
        <v>0</v>
      </c>
      <c r="AC54" s="22"/>
      <c r="AD54" s="21">
        <f t="shared" si="382"/>
        <v>0</v>
      </c>
      <c r="AE54" s="21"/>
      <c r="AF54" s="21">
        <f t="shared" si="383"/>
        <v>0</v>
      </c>
      <c r="AG54" s="21"/>
      <c r="AH54" s="21">
        <f t="shared" si="384"/>
        <v>0</v>
      </c>
      <c r="AI54" s="21"/>
      <c r="AJ54" s="21">
        <f t="shared" si="385"/>
        <v>0</v>
      </c>
      <c r="AK54" s="21"/>
      <c r="AL54" s="21">
        <f t="shared" si="386"/>
        <v>0</v>
      </c>
      <c r="AM54" s="21"/>
      <c r="AN54" s="21">
        <f t="shared" si="387"/>
        <v>0</v>
      </c>
      <c r="AO54" s="21"/>
      <c r="AP54" s="21">
        <f t="shared" si="388"/>
        <v>0</v>
      </c>
      <c r="AQ54" s="21"/>
      <c r="AR54" s="21">
        <f t="shared" si="389"/>
        <v>0</v>
      </c>
      <c r="AS54" s="21">
        <v>34</v>
      </c>
      <c r="AT54" s="21">
        <f t="shared" si="390"/>
        <v>530054.55999999994</v>
      </c>
      <c r="AU54" s="21">
        <v>140</v>
      </c>
      <c r="AV54" s="21">
        <f t="shared" si="391"/>
        <v>2182577.6</v>
      </c>
      <c r="AW54" s="29">
        <v>78</v>
      </c>
      <c r="AX54" s="21">
        <f t="shared" si="392"/>
        <v>1216007.5199999998</v>
      </c>
      <c r="AY54" s="21">
        <v>110</v>
      </c>
      <c r="AZ54" s="21">
        <f t="shared" si="393"/>
        <v>1714882.4</v>
      </c>
      <c r="BA54" s="21">
        <v>17</v>
      </c>
      <c r="BB54" s="21">
        <f t="shared" si="394"/>
        <v>265027.27999999997</v>
      </c>
      <c r="BC54" s="21">
        <v>248</v>
      </c>
      <c r="BD54" s="21">
        <f t="shared" si="395"/>
        <v>3866280.3199999994</v>
      </c>
      <c r="BE54" s="21">
        <v>12</v>
      </c>
      <c r="BF54" s="21">
        <f t="shared" si="396"/>
        <v>187078.07999999996</v>
      </c>
      <c r="BG54" s="21">
        <v>23</v>
      </c>
      <c r="BH54" s="21">
        <f t="shared" si="397"/>
        <v>358566.31999999995</v>
      </c>
      <c r="BI54" s="21"/>
      <c r="BJ54" s="21">
        <f t="shared" si="398"/>
        <v>0</v>
      </c>
      <c r="BK54" s="21">
        <v>1</v>
      </c>
      <c r="BL54" s="21">
        <f t="shared" si="399"/>
        <v>15589.84</v>
      </c>
      <c r="BM54" s="21"/>
      <c r="BN54" s="21">
        <f t="shared" si="400"/>
        <v>0</v>
      </c>
      <c r="BO54" s="21"/>
      <c r="BP54" s="21">
        <f t="shared" si="401"/>
        <v>0</v>
      </c>
      <c r="BQ54" s="21">
        <v>5</v>
      </c>
      <c r="BR54" s="21">
        <f t="shared" si="402"/>
        <v>77949.2</v>
      </c>
      <c r="BS54" s="21"/>
      <c r="BT54" s="21">
        <f t="shared" si="403"/>
        <v>0</v>
      </c>
      <c r="BU54" s="21">
        <v>3</v>
      </c>
      <c r="BV54" s="21">
        <f t="shared" si="404"/>
        <v>46769.51999999999</v>
      </c>
      <c r="BW54" s="21"/>
      <c r="BX54" s="21">
        <f t="shared" si="405"/>
        <v>0</v>
      </c>
      <c r="BY54" s="21">
        <v>3</v>
      </c>
      <c r="BZ54" s="21">
        <f t="shared" si="406"/>
        <v>46769.51999999999</v>
      </c>
      <c r="CA54" s="21">
        <v>3</v>
      </c>
      <c r="CB54" s="21">
        <f t="shared" si="407"/>
        <v>46769.51999999999</v>
      </c>
      <c r="CC54" s="21">
        <v>4</v>
      </c>
      <c r="CD54" s="21">
        <f t="shared" si="408"/>
        <v>62359.360000000001</v>
      </c>
      <c r="CE54" s="21">
        <v>13</v>
      </c>
      <c r="CF54" s="21">
        <f t="shared" si="409"/>
        <v>202667.91999999998</v>
      </c>
      <c r="CG54" s="21">
        <v>1</v>
      </c>
      <c r="CH54" s="21">
        <f t="shared" si="410"/>
        <v>18707.808000000001</v>
      </c>
      <c r="CI54" s="21">
        <v>20</v>
      </c>
      <c r="CJ54" s="21">
        <f t="shared" si="411"/>
        <v>374156.16</v>
      </c>
      <c r="CK54" s="21">
        <v>4</v>
      </c>
      <c r="CL54" s="21">
        <f t="shared" si="412"/>
        <v>74831.232000000004</v>
      </c>
      <c r="CM54" s="21"/>
      <c r="CN54" s="21">
        <f t="shared" si="413"/>
        <v>0</v>
      </c>
      <c r="CO54" s="22"/>
      <c r="CP54" s="21">
        <f t="shared" si="414"/>
        <v>0</v>
      </c>
      <c r="CQ54" s="21"/>
      <c r="CR54" s="21">
        <f t="shared" si="415"/>
        <v>0</v>
      </c>
      <c r="CS54" s="21"/>
      <c r="CT54" s="21">
        <f t="shared" si="416"/>
        <v>0</v>
      </c>
      <c r="CU54" s="21"/>
      <c r="CV54" s="21">
        <f t="shared" si="417"/>
        <v>0</v>
      </c>
      <c r="CW54" s="21">
        <v>20</v>
      </c>
      <c r="CX54" s="21">
        <f t="shared" si="418"/>
        <v>374156.16</v>
      </c>
      <c r="CY54" s="21">
        <v>5</v>
      </c>
      <c r="CZ54" s="21">
        <f t="shared" si="419"/>
        <v>93539.04</v>
      </c>
      <c r="DA54" s="21"/>
      <c r="DB54" s="21">
        <f t="shared" si="420"/>
        <v>0</v>
      </c>
      <c r="DC54" s="21">
        <v>3</v>
      </c>
      <c r="DD54" s="21">
        <f t="shared" si="421"/>
        <v>56123.423999999992</v>
      </c>
      <c r="DE54" s="21">
        <v>23</v>
      </c>
      <c r="DF54" s="21">
        <f t="shared" si="422"/>
        <v>430279.58399999997</v>
      </c>
      <c r="DG54" s="21">
        <v>5</v>
      </c>
      <c r="DH54" s="21">
        <f t="shared" si="423"/>
        <v>93539.04</v>
      </c>
      <c r="DI54" s="21">
        <v>1</v>
      </c>
      <c r="DJ54" s="21">
        <f t="shared" si="424"/>
        <v>18707.808000000001</v>
      </c>
      <c r="DK54" s="21">
        <v>1</v>
      </c>
      <c r="DL54" s="21">
        <f t="shared" si="425"/>
        <v>18707.808000000001</v>
      </c>
      <c r="DM54" s="22"/>
      <c r="DN54" s="21">
        <f t="shared" si="426"/>
        <v>0</v>
      </c>
      <c r="DO54" s="21"/>
      <c r="DP54" s="21">
        <f t="shared" si="427"/>
        <v>0</v>
      </c>
      <c r="DQ54" s="21"/>
      <c r="DR54" s="21">
        <f t="shared" si="428"/>
        <v>0</v>
      </c>
      <c r="DS54" s="23">
        <v>2</v>
      </c>
      <c r="DT54" s="21">
        <f t="shared" si="429"/>
        <v>57236.983999999997</v>
      </c>
      <c r="DU54" s="21"/>
      <c r="DV54" s="21">
        <f t="shared" si="430"/>
        <v>0</v>
      </c>
      <c r="DW54" s="21"/>
      <c r="DX54" s="21">
        <f t="shared" si="431"/>
        <v>0</v>
      </c>
      <c r="DY54" s="21"/>
      <c r="DZ54" s="21">
        <f t="shared" si="432"/>
        <v>0</v>
      </c>
      <c r="EA54" s="21"/>
      <c r="EB54" s="21">
        <f t="shared" si="433"/>
        <v>0</v>
      </c>
      <c r="EC54" s="21"/>
      <c r="ED54" s="21">
        <f t="shared" si="434"/>
        <v>0</v>
      </c>
      <c r="EE54" s="22"/>
      <c r="EF54" s="21">
        <f t="shared" si="435"/>
        <v>0</v>
      </c>
      <c r="EG54" s="24">
        <f t="shared" si="4"/>
        <v>818</v>
      </c>
      <c r="EH54" s="24">
        <f t="shared" si="4"/>
        <v>13037337.767999997</v>
      </c>
    </row>
    <row r="55" spans="1:138" ht="30" x14ac:dyDescent="0.25">
      <c r="A55" s="17"/>
      <c r="B55" s="18">
        <v>28</v>
      </c>
      <c r="C55" s="39" t="s">
        <v>199</v>
      </c>
      <c r="D55" s="40">
        <v>11480</v>
      </c>
      <c r="E55" s="19">
        <v>1.1599999999999999</v>
      </c>
      <c r="F55" s="28">
        <v>1</v>
      </c>
      <c r="G55" s="40">
        <v>1.4</v>
      </c>
      <c r="H55" s="40">
        <v>1.68</v>
      </c>
      <c r="I55" s="40">
        <v>2.23</v>
      </c>
      <c r="J55" s="40">
        <v>2.57</v>
      </c>
      <c r="K55" s="21">
        <v>0</v>
      </c>
      <c r="L55" s="21">
        <f t="shared" si="373"/>
        <v>0</v>
      </c>
      <c r="M55" s="21"/>
      <c r="N55" s="21">
        <f t="shared" si="374"/>
        <v>0</v>
      </c>
      <c r="O55" s="22">
        <v>0</v>
      </c>
      <c r="P55" s="21">
        <f t="shared" si="375"/>
        <v>0</v>
      </c>
      <c r="Q55" s="21">
        <v>0</v>
      </c>
      <c r="R55" s="21">
        <f t="shared" si="376"/>
        <v>0</v>
      </c>
      <c r="S55" s="21"/>
      <c r="T55" s="21">
        <f t="shared" si="377"/>
        <v>0</v>
      </c>
      <c r="U55" s="21"/>
      <c r="V55" s="21">
        <f t="shared" si="378"/>
        <v>0</v>
      </c>
      <c r="W55" s="21">
        <v>0</v>
      </c>
      <c r="X55" s="21">
        <f t="shared" si="379"/>
        <v>0</v>
      </c>
      <c r="Y55" s="21"/>
      <c r="Z55" s="21">
        <f t="shared" si="380"/>
        <v>0</v>
      </c>
      <c r="AA55" s="21"/>
      <c r="AB55" s="21">
        <f t="shared" si="381"/>
        <v>0</v>
      </c>
      <c r="AC55" s="22">
        <v>0</v>
      </c>
      <c r="AD55" s="21">
        <f t="shared" si="382"/>
        <v>0</v>
      </c>
      <c r="AE55" s="21"/>
      <c r="AF55" s="21">
        <f t="shared" si="383"/>
        <v>0</v>
      </c>
      <c r="AG55" s="21"/>
      <c r="AH55" s="21">
        <f t="shared" si="384"/>
        <v>0</v>
      </c>
      <c r="AI55" s="21">
        <v>0</v>
      </c>
      <c r="AJ55" s="21">
        <f t="shared" si="385"/>
        <v>0</v>
      </c>
      <c r="AK55" s="21"/>
      <c r="AL55" s="21">
        <f t="shared" si="386"/>
        <v>0</v>
      </c>
      <c r="AM55" s="21">
        <v>0</v>
      </c>
      <c r="AN55" s="21">
        <f t="shared" si="387"/>
        <v>0</v>
      </c>
      <c r="AO55" s="21"/>
      <c r="AP55" s="21">
        <f t="shared" si="388"/>
        <v>0</v>
      </c>
      <c r="AQ55" s="21"/>
      <c r="AR55" s="21">
        <f t="shared" si="389"/>
        <v>0</v>
      </c>
      <c r="AS55" s="21">
        <v>0</v>
      </c>
      <c r="AT55" s="21">
        <f t="shared" si="390"/>
        <v>0</v>
      </c>
      <c r="AU55" s="21"/>
      <c r="AV55" s="21">
        <f t="shared" si="391"/>
        <v>0</v>
      </c>
      <c r="AW55" s="30"/>
      <c r="AX55" s="21">
        <f t="shared" si="392"/>
        <v>0</v>
      </c>
      <c r="AY55" s="21"/>
      <c r="AZ55" s="21">
        <f t="shared" si="393"/>
        <v>0</v>
      </c>
      <c r="BA55" s="21"/>
      <c r="BB55" s="21">
        <f t="shared" si="394"/>
        <v>0</v>
      </c>
      <c r="BC55" s="21"/>
      <c r="BD55" s="21">
        <f t="shared" si="395"/>
        <v>0</v>
      </c>
      <c r="BE55" s="21"/>
      <c r="BF55" s="21">
        <f t="shared" si="396"/>
        <v>0</v>
      </c>
      <c r="BG55" s="21">
        <v>1</v>
      </c>
      <c r="BH55" s="21">
        <f t="shared" si="397"/>
        <v>18643.519999999997</v>
      </c>
      <c r="BI55" s="21"/>
      <c r="BJ55" s="21">
        <f t="shared" si="398"/>
        <v>0</v>
      </c>
      <c r="BK55" s="21"/>
      <c r="BL55" s="21">
        <f t="shared" si="399"/>
        <v>0</v>
      </c>
      <c r="BM55" s="21"/>
      <c r="BN55" s="21">
        <f t="shared" si="400"/>
        <v>0</v>
      </c>
      <c r="BO55" s="21"/>
      <c r="BP55" s="21">
        <f t="shared" si="401"/>
        <v>0</v>
      </c>
      <c r="BQ55" s="21"/>
      <c r="BR55" s="21">
        <f t="shared" si="402"/>
        <v>0</v>
      </c>
      <c r="BS55" s="21"/>
      <c r="BT55" s="21">
        <f t="shared" si="403"/>
        <v>0</v>
      </c>
      <c r="BU55" s="21">
        <v>0</v>
      </c>
      <c r="BV55" s="21">
        <f t="shared" si="404"/>
        <v>0</v>
      </c>
      <c r="BW55" s="21">
        <v>0</v>
      </c>
      <c r="BX55" s="21">
        <f t="shared" si="405"/>
        <v>0</v>
      </c>
      <c r="BY55" s="21">
        <v>0</v>
      </c>
      <c r="BZ55" s="21">
        <f t="shared" si="406"/>
        <v>0</v>
      </c>
      <c r="CA55" s="21">
        <v>0</v>
      </c>
      <c r="CB55" s="21">
        <f t="shared" si="407"/>
        <v>0</v>
      </c>
      <c r="CC55" s="21">
        <v>0</v>
      </c>
      <c r="CD55" s="21">
        <f t="shared" si="408"/>
        <v>0</v>
      </c>
      <c r="CE55" s="21"/>
      <c r="CF55" s="21">
        <f t="shared" si="409"/>
        <v>0</v>
      </c>
      <c r="CG55" s="21">
        <v>1</v>
      </c>
      <c r="CH55" s="21">
        <f t="shared" si="410"/>
        <v>22372.223999999998</v>
      </c>
      <c r="CI55" s="21">
        <v>0</v>
      </c>
      <c r="CJ55" s="21">
        <f t="shared" si="411"/>
        <v>0</v>
      </c>
      <c r="CK55" s="21"/>
      <c r="CL55" s="21">
        <f t="shared" si="412"/>
        <v>0</v>
      </c>
      <c r="CM55" s="21">
        <v>0</v>
      </c>
      <c r="CN55" s="21">
        <f t="shared" si="413"/>
        <v>0</v>
      </c>
      <c r="CO55" s="22">
        <v>0</v>
      </c>
      <c r="CP55" s="21">
        <f t="shared" si="414"/>
        <v>0</v>
      </c>
      <c r="CQ55" s="21"/>
      <c r="CR55" s="21">
        <f t="shared" si="415"/>
        <v>0</v>
      </c>
      <c r="CS55" s="21"/>
      <c r="CT55" s="21">
        <f t="shared" si="416"/>
        <v>0</v>
      </c>
      <c r="CU55" s="21">
        <v>0</v>
      </c>
      <c r="CV55" s="21">
        <f t="shared" si="417"/>
        <v>0</v>
      </c>
      <c r="CW55" s="21"/>
      <c r="CX55" s="21">
        <f t="shared" si="418"/>
        <v>0</v>
      </c>
      <c r="CY55" s="21">
        <v>0</v>
      </c>
      <c r="CZ55" s="21">
        <f t="shared" si="419"/>
        <v>0</v>
      </c>
      <c r="DA55" s="21">
        <v>0</v>
      </c>
      <c r="DB55" s="21">
        <f t="shared" si="420"/>
        <v>0</v>
      </c>
      <c r="DC55" s="21"/>
      <c r="DD55" s="21">
        <f t="shared" si="421"/>
        <v>0</v>
      </c>
      <c r="DE55" s="21"/>
      <c r="DF55" s="21">
        <f t="shared" si="422"/>
        <v>0</v>
      </c>
      <c r="DG55" s="21">
        <v>1</v>
      </c>
      <c r="DH55" s="21">
        <f t="shared" si="423"/>
        <v>22372.223999999998</v>
      </c>
      <c r="DI55" s="21"/>
      <c r="DJ55" s="21">
        <f t="shared" si="424"/>
        <v>0</v>
      </c>
      <c r="DK55" s="21"/>
      <c r="DL55" s="21">
        <f t="shared" si="425"/>
        <v>0</v>
      </c>
      <c r="DM55" s="22"/>
      <c r="DN55" s="21">
        <f t="shared" si="426"/>
        <v>0</v>
      </c>
      <c r="DO55" s="21"/>
      <c r="DP55" s="21">
        <f t="shared" si="427"/>
        <v>0</v>
      </c>
      <c r="DQ55" s="21">
        <v>0</v>
      </c>
      <c r="DR55" s="21">
        <f t="shared" si="428"/>
        <v>0</v>
      </c>
      <c r="DS55" s="23">
        <v>0</v>
      </c>
      <c r="DT55" s="21">
        <f t="shared" si="429"/>
        <v>0</v>
      </c>
      <c r="DU55" s="21"/>
      <c r="DV55" s="21">
        <f t="shared" si="430"/>
        <v>0</v>
      </c>
      <c r="DW55" s="21"/>
      <c r="DX55" s="21">
        <f t="shared" si="431"/>
        <v>0</v>
      </c>
      <c r="DY55" s="21"/>
      <c r="DZ55" s="21">
        <f t="shared" si="432"/>
        <v>0</v>
      </c>
      <c r="EA55" s="21"/>
      <c r="EB55" s="21">
        <f t="shared" si="433"/>
        <v>0</v>
      </c>
      <c r="EC55" s="21"/>
      <c r="ED55" s="21">
        <f t="shared" si="434"/>
        <v>0</v>
      </c>
      <c r="EE55" s="22"/>
      <c r="EF55" s="21">
        <f t="shared" si="435"/>
        <v>0</v>
      </c>
      <c r="EG55" s="24">
        <f t="shared" si="4"/>
        <v>3</v>
      </c>
      <c r="EH55" s="24">
        <f t="shared" si="4"/>
        <v>63387.967999999993</v>
      </c>
    </row>
    <row r="56" spans="1:138" s="31" customFormat="1" ht="30" x14ac:dyDescent="0.25">
      <c r="A56" s="17"/>
      <c r="B56" s="18">
        <v>29</v>
      </c>
      <c r="C56" s="39" t="s">
        <v>200</v>
      </c>
      <c r="D56" s="40">
        <v>11480</v>
      </c>
      <c r="E56" s="19">
        <v>0.97</v>
      </c>
      <c r="F56" s="28">
        <v>1</v>
      </c>
      <c r="G56" s="40">
        <v>1.4</v>
      </c>
      <c r="H56" s="40">
        <v>1.68</v>
      </c>
      <c r="I56" s="40">
        <v>2.23</v>
      </c>
      <c r="J56" s="40">
        <v>2.57</v>
      </c>
      <c r="K56" s="21"/>
      <c r="L56" s="21">
        <f t="shared" si="373"/>
        <v>0</v>
      </c>
      <c r="M56" s="21"/>
      <c r="N56" s="21">
        <f t="shared" si="374"/>
        <v>0</v>
      </c>
      <c r="O56" s="22"/>
      <c r="P56" s="21">
        <f t="shared" si="375"/>
        <v>0</v>
      </c>
      <c r="Q56" s="21"/>
      <c r="R56" s="21">
        <f t="shared" si="376"/>
        <v>0</v>
      </c>
      <c r="S56" s="21"/>
      <c r="T56" s="21">
        <f t="shared" si="377"/>
        <v>0</v>
      </c>
      <c r="U56" s="21"/>
      <c r="V56" s="21">
        <f t="shared" si="378"/>
        <v>0</v>
      </c>
      <c r="W56" s="21"/>
      <c r="X56" s="21">
        <f t="shared" si="379"/>
        <v>0</v>
      </c>
      <c r="Y56" s="21"/>
      <c r="Z56" s="21">
        <f t="shared" si="380"/>
        <v>0</v>
      </c>
      <c r="AA56" s="21"/>
      <c r="AB56" s="21">
        <f t="shared" si="381"/>
        <v>0</v>
      </c>
      <c r="AC56" s="22"/>
      <c r="AD56" s="21">
        <f t="shared" si="382"/>
        <v>0</v>
      </c>
      <c r="AE56" s="21"/>
      <c r="AF56" s="21">
        <f t="shared" si="383"/>
        <v>0</v>
      </c>
      <c r="AG56" s="21"/>
      <c r="AH56" s="21">
        <f t="shared" si="384"/>
        <v>0</v>
      </c>
      <c r="AI56" s="21"/>
      <c r="AJ56" s="21">
        <f t="shared" si="385"/>
        <v>0</v>
      </c>
      <c r="AK56" s="16"/>
      <c r="AL56" s="21">
        <f t="shared" si="386"/>
        <v>0</v>
      </c>
      <c r="AM56" s="21"/>
      <c r="AN56" s="21">
        <f t="shared" si="387"/>
        <v>0</v>
      </c>
      <c r="AO56" s="21"/>
      <c r="AP56" s="21">
        <f t="shared" si="388"/>
        <v>0</v>
      </c>
      <c r="AQ56" s="21"/>
      <c r="AR56" s="21">
        <f t="shared" si="389"/>
        <v>0</v>
      </c>
      <c r="AS56" s="21"/>
      <c r="AT56" s="21">
        <f t="shared" si="390"/>
        <v>0</v>
      </c>
      <c r="AU56" s="21"/>
      <c r="AV56" s="21">
        <f t="shared" si="391"/>
        <v>0</v>
      </c>
      <c r="AW56" s="30"/>
      <c r="AX56" s="21">
        <f t="shared" si="392"/>
        <v>0</v>
      </c>
      <c r="AY56" s="21"/>
      <c r="AZ56" s="21">
        <f t="shared" si="393"/>
        <v>0</v>
      </c>
      <c r="BA56" s="21"/>
      <c r="BB56" s="21">
        <f t="shared" si="394"/>
        <v>0</v>
      </c>
      <c r="BC56" s="21"/>
      <c r="BD56" s="21">
        <f t="shared" si="395"/>
        <v>0</v>
      </c>
      <c r="BE56" s="21">
        <v>20</v>
      </c>
      <c r="BF56" s="21">
        <f t="shared" si="396"/>
        <v>311796.8</v>
      </c>
      <c r="BG56" s="21"/>
      <c r="BH56" s="21">
        <f t="shared" si="397"/>
        <v>0</v>
      </c>
      <c r="BI56" s="21"/>
      <c r="BJ56" s="21">
        <f t="shared" si="398"/>
        <v>0</v>
      </c>
      <c r="BK56" s="21"/>
      <c r="BL56" s="21">
        <f t="shared" si="399"/>
        <v>0</v>
      </c>
      <c r="BM56" s="21">
        <v>8</v>
      </c>
      <c r="BN56" s="21">
        <f t="shared" si="400"/>
        <v>124718.72</v>
      </c>
      <c r="BO56" s="21"/>
      <c r="BP56" s="21">
        <f t="shared" si="401"/>
        <v>0</v>
      </c>
      <c r="BQ56" s="21"/>
      <c r="BR56" s="21">
        <f t="shared" si="402"/>
        <v>0</v>
      </c>
      <c r="BS56" s="21"/>
      <c r="BT56" s="21">
        <f t="shared" si="403"/>
        <v>0</v>
      </c>
      <c r="BU56" s="21"/>
      <c r="BV56" s="21">
        <f t="shared" si="404"/>
        <v>0</v>
      </c>
      <c r="BW56" s="21"/>
      <c r="BX56" s="21">
        <f t="shared" si="405"/>
        <v>0</v>
      </c>
      <c r="BY56" s="21"/>
      <c r="BZ56" s="21">
        <f t="shared" si="406"/>
        <v>0</v>
      </c>
      <c r="CA56" s="21"/>
      <c r="CB56" s="21">
        <f t="shared" si="407"/>
        <v>0</v>
      </c>
      <c r="CC56" s="21"/>
      <c r="CD56" s="21">
        <f t="shared" si="408"/>
        <v>0</v>
      </c>
      <c r="CE56" s="21"/>
      <c r="CF56" s="21">
        <f t="shared" si="409"/>
        <v>0</v>
      </c>
      <c r="CG56" s="21"/>
      <c r="CH56" s="21">
        <f t="shared" si="410"/>
        <v>0</v>
      </c>
      <c r="CI56" s="21"/>
      <c r="CJ56" s="21">
        <f t="shared" si="411"/>
        <v>0</v>
      </c>
      <c r="CK56" s="21"/>
      <c r="CL56" s="21">
        <f t="shared" si="412"/>
        <v>0</v>
      </c>
      <c r="CM56" s="21"/>
      <c r="CN56" s="21">
        <f t="shared" si="413"/>
        <v>0</v>
      </c>
      <c r="CO56" s="22">
        <v>18</v>
      </c>
      <c r="CP56" s="21">
        <f t="shared" si="414"/>
        <v>336740.54399999999</v>
      </c>
      <c r="CQ56" s="21"/>
      <c r="CR56" s="21">
        <f t="shared" si="415"/>
        <v>0</v>
      </c>
      <c r="CS56" s="21"/>
      <c r="CT56" s="21">
        <f t="shared" si="416"/>
        <v>0</v>
      </c>
      <c r="CU56" s="21"/>
      <c r="CV56" s="21">
        <f t="shared" si="417"/>
        <v>0</v>
      </c>
      <c r="CW56" s="21">
        <v>1</v>
      </c>
      <c r="CX56" s="21">
        <f t="shared" si="418"/>
        <v>18707.808000000001</v>
      </c>
      <c r="CY56" s="21"/>
      <c r="CZ56" s="21">
        <f t="shared" si="419"/>
        <v>0</v>
      </c>
      <c r="DA56" s="21"/>
      <c r="DB56" s="21">
        <f t="shared" si="420"/>
        <v>0</v>
      </c>
      <c r="DC56" s="21"/>
      <c r="DD56" s="21">
        <f t="shared" si="421"/>
        <v>0</v>
      </c>
      <c r="DE56" s="21"/>
      <c r="DF56" s="21">
        <f t="shared" si="422"/>
        <v>0</v>
      </c>
      <c r="DG56" s="21"/>
      <c r="DH56" s="21">
        <f t="shared" si="423"/>
        <v>0</v>
      </c>
      <c r="DI56" s="21"/>
      <c r="DJ56" s="21">
        <f t="shared" si="424"/>
        <v>0</v>
      </c>
      <c r="DK56" s="21"/>
      <c r="DL56" s="21">
        <f t="shared" si="425"/>
        <v>0</v>
      </c>
      <c r="DM56" s="22"/>
      <c r="DN56" s="21">
        <f t="shared" si="426"/>
        <v>0</v>
      </c>
      <c r="DO56" s="21">
        <v>30</v>
      </c>
      <c r="DP56" s="21">
        <f t="shared" si="427"/>
        <v>561234.24</v>
      </c>
      <c r="DQ56" s="21"/>
      <c r="DR56" s="21">
        <f t="shared" si="428"/>
        <v>0</v>
      </c>
      <c r="DS56" s="23"/>
      <c r="DT56" s="21">
        <f t="shared" si="429"/>
        <v>0</v>
      </c>
      <c r="DU56" s="16"/>
      <c r="DV56" s="21">
        <f t="shared" si="430"/>
        <v>0</v>
      </c>
      <c r="DW56" s="21"/>
      <c r="DX56" s="21">
        <f t="shared" si="431"/>
        <v>0</v>
      </c>
      <c r="DY56" s="21"/>
      <c r="DZ56" s="21">
        <f t="shared" si="432"/>
        <v>0</v>
      </c>
      <c r="EA56" s="21"/>
      <c r="EB56" s="21">
        <f t="shared" si="433"/>
        <v>0</v>
      </c>
      <c r="EC56" s="21"/>
      <c r="ED56" s="21">
        <f t="shared" si="434"/>
        <v>0</v>
      </c>
      <c r="EE56" s="22"/>
      <c r="EF56" s="21">
        <f t="shared" si="435"/>
        <v>0</v>
      </c>
      <c r="EG56" s="24">
        <f t="shared" si="4"/>
        <v>77</v>
      </c>
      <c r="EH56" s="24">
        <f t="shared" si="4"/>
        <v>1353198.112</v>
      </c>
    </row>
    <row r="57" spans="1:138" ht="24.75" customHeight="1" x14ac:dyDescent="0.25">
      <c r="A57" s="17"/>
      <c r="B57" s="18">
        <v>30</v>
      </c>
      <c r="C57" s="41" t="s">
        <v>201</v>
      </c>
      <c r="D57" s="40">
        <v>11480</v>
      </c>
      <c r="E57" s="19">
        <v>0.52</v>
      </c>
      <c r="F57" s="28">
        <v>1</v>
      </c>
      <c r="G57" s="40">
        <v>1.4</v>
      </c>
      <c r="H57" s="40">
        <v>1.68</v>
      </c>
      <c r="I57" s="40">
        <v>2.23</v>
      </c>
      <c r="J57" s="40">
        <v>2.57</v>
      </c>
      <c r="K57" s="21">
        <v>0</v>
      </c>
      <c r="L57" s="21">
        <f t="shared" si="373"/>
        <v>0</v>
      </c>
      <c r="M57" s="21"/>
      <c r="N57" s="21">
        <f t="shared" si="374"/>
        <v>0</v>
      </c>
      <c r="O57" s="22">
        <v>0</v>
      </c>
      <c r="P57" s="21">
        <f t="shared" si="375"/>
        <v>0</v>
      </c>
      <c r="Q57" s="21">
        <v>0</v>
      </c>
      <c r="R57" s="21">
        <f t="shared" si="376"/>
        <v>0</v>
      </c>
      <c r="S57" s="21"/>
      <c r="T57" s="21">
        <f t="shared" si="377"/>
        <v>0</v>
      </c>
      <c r="U57" s="21"/>
      <c r="V57" s="21">
        <f t="shared" si="378"/>
        <v>0</v>
      </c>
      <c r="W57" s="21">
        <v>0</v>
      </c>
      <c r="X57" s="21">
        <f t="shared" si="379"/>
        <v>0</v>
      </c>
      <c r="Y57" s="21">
        <v>0</v>
      </c>
      <c r="Z57" s="21">
        <f t="shared" si="380"/>
        <v>0</v>
      </c>
      <c r="AA57" s="21"/>
      <c r="AB57" s="21">
        <f t="shared" si="381"/>
        <v>0</v>
      </c>
      <c r="AC57" s="22"/>
      <c r="AD57" s="21">
        <f t="shared" si="382"/>
        <v>0</v>
      </c>
      <c r="AE57" s="21"/>
      <c r="AF57" s="21">
        <f t="shared" si="383"/>
        <v>0</v>
      </c>
      <c r="AG57" s="21"/>
      <c r="AH57" s="21">
        <f t="shared" si="384"/>
        <v>0</v>
      </c>
      <c r="AI57" s="21"/>
      <c r="AJ57" s="21">
        <f t="shared" si="385"/>
        <v>0</v>
      </c>
      <c r="AK57" s="21"/>
      <c r="AL57" s="21">
        <f t="shared" si="386"/>
        <v>0</v>
      </c>
      <c r="AM57" s="21">
        <v>0</v>
      </c>
      <c r="AN57" s="21">
        <f t="shared" si="387"/>
        <v>0</v>
      </c>
      <c r="AO57" s="21"/>
      <c r="AP57" s="21">
        <f t="shared" si="388"/>
        <v>0</v>
      </c>
      <c r="AQ57" s="21"/>
      <c r="AR57" s="21">
        <f t="shared" si="389"/>
        <v>0</v>
      </c>
      <c r="AS57" s="21"/>
      <c r="AT57" s="21">
        <f t="shared" si="390"/>
        <v>0</v>
      </c>
      <c r="AU57" s="21"/>
      <c r="AV57" s="21">
        <f t="shared" si="391"/>
        <v>0</v>
      </c>
      <c r="AW57" s="30"/>
      <c r="AX57" s="21">
        <f t="shared" si="392"/>
        <v>0</v>
      </c>
      <c r="AY57" s="21"/>
      <c r="AZ57" s="21">
        <f t="shared" si="393"/>
        <v>0</v>
      </c>
      <c r="BA57" s="21">
        <v>1</v>
      </c>
      <c r="BB57" s="21">
        <f t="shared" si="394"/>
        <v>8357.44</v>
      </c>
      <c r="BC57" s="21"/>
      <c r="BD57" s="21">
        <f t="shared" si="395"/>
        <v>0</v>
      </c>
      <c r="BE57" s="21"/>
      <c r="BF57" s="21">
        <f t="shared" si="396"/>
        <v>0</v>
      </c>
      <c r="BG57" s="21"/>
      <c r="BH57" s="21">
        <f t="shared" si="397"/>
        <v>0</v>
      </c>
      <c r="BI57" s="21"/>
      <c r="BJ57" s="21">
        <f t="shared" si="398"/>
        <v>0</v>
      </c>
      <c r="BK57" s="21"/>
      <c r="BL57" s="21">
        <f t="shared" si="399"/>
        <v>0</v>
      </c>
      <c r="BM57" s="21"/>
      <c r="BN57" s="21">
        <f t="shared" si="400"/>
        <v>0</v>
      </c>
      <c r="BO57" s="21"/>
      <c r="BP57" s="21">
        <f t="shared" si="401"/>
        <v>0</v>
      </c>
      <c r="BQ57" s="21"/>
      <c r="BR57" s="21">
        <f t="shared" si="402"/>
        <v>0</v>
      </c>
      <c r="BS57" s="21"/>
      <c r="BT57" s="21">
        <f t="shared" si="403"/>
        <v>0</v>
      </c>
      <c r="BU57" s="21">
        <v>0</v>
      </c>
      <c r="BV57" s="21">
        <f t="shared" si="404"/>
        <v>0</v>
      </c>
      <c r="BW57" s="21">
        <v>0</v>
      </c>
      <c r="BX57" s="21">
        <f t="shared" si="405"/>
        <v>0</v>
      </c>
      <c r="BY57" s="21">
        <v>3</v>
      </c>
      <c r="BZ57" s="21">
        <f t="shared" si="406"/>
        <v>25072.319999999996</v>
      </c>
      <c r="CA57" s="21"/>
      <c r="CB57" s="21">
        <f t="shared" si="407"/>
        <v>0</v>
      </c>
      <c r="CC57" s="21">
        <v>1</v>
      </c>
      <c r="CD57" s="21">
        <f t="shared" si="408"/>
        <v>8357.44</v>
      </c>
      <c r="CE57" s="21"/>
      <c r="CF57" s="21">
        <f t="shared" si="409"/>
        <v>0</v>
      </c>
      <c r="CG57" s="21">
        <v>0</v>
      </c>
      <c r="CH57" s="21">
        <f t="shared" si="410"/>
        <v>0</v>
      </c>
      <c r="CI57" s="21">
        <v>0</v>
      </c>
      <c r="CJ57" s="21">
        <f t="shared" si="411"/>
        <v>0</v>
      </c>
      <c r="CK57" s="21">
        <v>0</v>
      </c>
      <c r="CL57" s="21">
        <f t="shared" si="412"/>
        <v>0</v>
      </c>
      <c r="CM57" s="21"/>
      <c r="CN57" s="21">
        <f t="shared" si="413"/>
        <v>0</v>
      </c>
      <c r="CO57" s="22"/>
      <c r="CP57" s="21">
        <f t="shared" si="414"/>
        <v>0</v>
      </c>
      <c r="CQ57" s="21"/>
      <c r="CR57" s="21">
        <f t="shared" si="415"/>
        <v>0</v>
      </c>
      <c r="CS57" s="21"/>
      <c r="CT57" s="21">
        <f t="shared" si="416"/>
        <v>0</v>
      </c>
      <c r="CU57" s="21">
        <v>0</v>
      </c>
      <c r="CV57" s="21">
        <f t="shared" si="417"/>
        <v>0</v>
      </c>
      <c r="CW57" s="21">
        <v>5</v>
      </c>
      <c r="CX57" s="21">
        <f t="shared" si="418"/>
        <v>50144.639999999999</v>
      </c>
      <c r="CY57" s="21">
        <v>1</v>
      </c>
      <c r="CZ57" s="21">
        <f t="shared" si="419"/>
        <v>10028.928</v>
      </c>
      <c r="DA57" s="21">
        <v>3</v>
      </c>
      <c r="DB57" s="21">
        <f t="shared" si="420"/>
        <v>30086.783999999996</v>
      </c>
      <c r="DC57" s="21"/>
      <c r="DD57" s="21">
        <f t="shared" si="421"/>
        <v>0</v>
      </c>
      <c r="DE57" s="21">
        <v>5</v>
      </c>
      <c r="DF57" s="21">
        <f t="shared" si="422"/>
        <v>50144.639999999999</v>
      </c>
      <c r="DG57" s="21"/>
      <c r="DH57" s="21">
        <f t="shared" si="423"/>
        <v>0</v>
      </c>
      <c r="DI57" s="21"/>
      <c r="DJ57" s="21">
        <f t="shared" si="424"/>
        <v>0</v>
      </c>
      <c r="DK57" s="21"/>
      <c r="DL57" s="21">
        <f t="shared" si="425"/>
        <v>0</v>
      </c>
      <c r="DM57" s="22"/>
      <c r="DN57" s="21">
        <f t="shared" si="426"/>
        <v>0</v>
      </c>
      <c r="DO57" s="21">
        <v>3</v>
      </c>
      <c r="DP57" s="21">
        <f t="shared" si="427"/>
        <v>30086.783999999996</v>
      </c>
      <c r="DQ57" s="21">
        <v>3</v>
      </c>
      <c r="DR57" s="21">
        <f t="shared" si="428"/>
        <v>39936.623999999996</v>
      </c>
      <c r="DS57" s="23">
        <v>0</v>
      </c>
      <c r="DT57" s="21">
        <f t="shared" si="429"/>
        <v>0</v>
      </c>
      <c r="DU57" s="21"/>
      <c r="DV57" s="21">
        <f t="shared" si="430"/>
        <v>0</v>
      </c>
      <c r="DW57" s="21"/>
      <c r="DX57" s="21">
        <f t="shared" si="431"/>
        <v>0</v>
      </c>
      <c r="DY57" s="21"/>
      <c r="DZ57" s="21">
        <f t="shared" si="432"/>
        <v>0</v>
      </c>
      <c r="EA57" s="21"/>
      <c r="EB57" s="21">
        <f t="shared" si="433"/>
        <v>0</v>
      </c>
      <c r="EC57" s="21"/>
      <c r="ED57" s="21">
        <f t="shared" si="434"/>
        <v>0</v>
      </c>
      <c r="EE57" s="22"/>
      <c r="EF57" s="21">
        <f t="shared" si="435"/>
        <v>0</v>
      </c>
      <c r="EG57" s="24">
        <f t="shared" si="4"/>
        <v>25</v>
      </c>
      <c r="EH57" s="24">
        <f t="shared" si="4"/>
        <v>252215.59999999998</v>
      </c>
    </row>
    <row r="58" spans="1:138" ht="30" x14ac:dyDescent="0.25">
      <c r="A58" s="17"/>
      <c r="B58" s="18">
        <v>31</v>
      </c>
      <c r="C58" s="41" t="s">
        <v>202</v>
      </c>
      <c r="D58" s="40">
        <v>11480</v>
      </c>
      <c r="E58" s="19">
        <v>0.65</v>
      </c>
      <c r="F58" s="28">
        <v>1</v>
      </c>
      <c r="G58" s="40">
        <v>1.4</v>
      </c>
      <c r="H58" s="40">
        <v>1.68</v>
      </c>
      <c r="I58" s="40">
        <v>2.23</v>
      </c>
      <c r="J58" s="40">
        <v>2.57</v>
      </c>
      <c r="K58" s="21"/>
      <c r="L58" s="21">
        <f t="shared" si="373"/>
        <v>0</v>
      </c>
      <c r="M58" s="21"/>
      <c r="N58" s="21">
        <f t="shared" si="374"/>
        <v>0</v>
      </c>
      <c r="O58" s="22"/>
      <c r="P58" s="21">
        <f t="shared" si="375"/>
        <v>0</v>
      </c>
      <c r="Q58" s="21"/>
      <c r="R58" s="21">
        <f t="shared" si="376"/>
        <v>0</v>
      </c>
      <c r="S58" s="21"/>
      <c r="T58" s="21">
        <f t="shared" si="377"/>
        <v>0</v>
      </c>
      <c r="U58" s="21"/>
      <c r="V58" s="21">
        <f t="shared" si="378"/>
        <v>0</v>
      </c>
      <c r="W58" s="21"/>
      <c r="X58" s="21">
        <f t="shared" si="379"/>
        <v>0</v>
      </c>
      <c r="Y58" s="21"/>
      <c r="Z58" s="21">
        <f t="shared" si="380"/>
        <v>0</v>
      </c>
      <c r="AA58" s="21"/>
      <c r="AB58" s="21">
        <f t="shared" si="381"/>
        <v>0</v>
      </c>
      <c r="AC58" s="22"/>
      <c r="AD58" s="21">
        <f t="shared" si="382"/>
        <v>0</v>
      </c>
      <c r="AE58" s="21"/>
      <c r="AF58" s="21">
        <f t="shared" si="383"/>
        <v>0</v>
      </c>
      <c r="AG58" s="21"/>
      <c r="AH58" s="21">
        <f t="shared" si="384"/>
        <v>0</v>
      </c>
      <c r="AI58" s="21"/>
      <c r="AJ58" s="21">
        <f t="shared" si="385"/>
        <v>0</v>
      </c>
      <c r="AK58" s="21"/>
      <c r="AL58" s="21">
        <f t="shared" si="386"/>
        <v>0</v>
      </c>
      <c r="AM58" s="21"/>
      <c r="AN58" s="21">
        <f t="shared" si="387"/>
        <v>0</v>
      </c>
      <c r="AO58" s="21"/>
      <c r="AP58" s="21">
        <f t="shared" si="388"/>
        <v>0</v>
      </c>
      <c r="AQ58" s="21"/>
      <c r="AR58" s="21">
        <f t="shared" si="389"/>
        <v>0</v>
      </c>
      <c r="AS58" s="21"/>
      <c r="AT58" s="21">
        <f t="shared" si="390"/>
        <v>0</v>
      </c>
      <c r="AU58" s="21"/>
      <c r="AV58" s="21">
        <f t="shared" si="391"/>
        <v>0</v>
      </c>
      <c r="AW58" s="30"/>
      <c r="AX58" s="21">
        <f t="shared" si="392"/>
        <v>0</v>
      </c>
      <c r="AY58" s="21">
        <v>225</v>
      </c>
      <c r="AZ58" s="21">
        <f t="shared" si="393"/>
        <v>2350530</v>
      </c>
      <c r="BA58" s="21">
        <v>27</v>
      </c>
      <c r="BB58" s="21">
        <f t="shared" si="394"/>
        <v>282063.59999999998</v>
      </c>
      <c r="BC58" s="21"/>
      <c r="BD58" s="21">
        <f t="shared" si="395"/>
        <v>0</v>
      </c>
      <c r="BE58" s="21">
        <v>73</v>
      </c>
      <c r="BF58" s="21">
        <f t="shared" si="396"/>
        <v>762616.39999999991</v>
      </c>
      <c r="BG58" s="21"/>
      <c r="BH58" s="21">
        <f t="shared" si="397"/>
        <v>0</v>
      </c>
      <c r="BI58" s="21">
        <v>695</v>
      </c>
      <c r="BJ58" s="21">
        <f t="shared" si="398"/>
        <v>7260526</v>
      </c>
      <c r="BK58" s="21">
        <v>424</v>
      </c>
      <c r="BL58" s="21">
        <f t="shared" si="399"/>
        <v>4429443.1999999993</v>
      </c>
      <c r="BM58" s="21">
        <v>646</v>
      </c>
      <c r="BN58" s="21">
        <f t="shared" si="400"/>
        <v>6748632.7999999998</v>
      </c>
      <c r="BO58" s="21">
        <v>325</v>
      </c>
      <c r="BP58" s="21">
        <f t="shared" si="401"/>
        <v>3395210</v>
      </c>
      <c r="BQ58" s="21"/>
      <c r="BR58" s="21">
        <f t="shared" si="402"/>
        <v>0</v>
      </c>
      <c r="BS58" s="21"/>
      <c r="BT58" s="21">
        <f t="shared" si="403"/>
        <v>0</v>
      </c>
      <c r="BU58" s="21"/>
      <c r="BV58" s="21">
        <f t="shared" si="404"/>
        <v>0</v>
      </c>
      <c r="BW58" s="21"/>
      <c r="BX58" s="21">
        <f t="shared" si="405"/>
        <v>0</v>
      </c>
      <c r="BY58" s="21">
        <v>13</v>
      </c>
      <c r="BZ58" s="21">
        <f t="shared" si="406"/>
        <v>135808.4</v>
      </c>
      <c r="CA58" s="21"/>
      <c r="CB58" s="21">
        <f t="shared" si="407"/>
        <v>0</v>
      </c>
      <c r="CC58" s="21"/>
      <c r="CD58" s="21">
        <f t="shared" si="408"/>
        <v>0</v>
      </c>
      <c r="CE58" s="21"/>
      <c r="CF58" s="21">
        <f t="shared" si="409"/>
        <v>0</v>
      </c>
      <c r="CG58" s="21"/>
      <c r="CH58" s="21">
        <f t="shared" si="410"/>
        <v>0</v>
      </c>
      <c r="CI58" s="21"/>
      <c r="CJ58" s="21">
        <f t="shared" si="411"/>
        <v>0</v>
      </c>
      <c r="CK58" s="21"/>
      <c r="CL58" s="21">
        <f t="shared" si="412"/>
        <v>0</v>
      </c>
      <c r="CM58" s="21"/>
      <c r="CN58" s="21">
        <f t="shared" si="413"/>
        <v>0</v>
      </c>
      <c r="CO58" s="22">
        <v>70</v>
      </c>
      <c r="CP58" s="21">
        <f t="shared" si="414"/>
        <v>877531.2</v>
      </c>
      <c r="CQ58" s="21"/>
      <c r="CR58" s="21">
        <f t="shared" si="415"/>
        <v>0</v>
      </c>
      <c r="CS58" s="21"/>
      <c r="CT58" s="21">
        <f t="shared" si="416"/>
        <v>0</v>
      </c>
      <c r="CU58" s="21"/>
      <c r="CV58" s="21">
        <f t="shared" si="417"/>
        <v>0</v>
      </c>
      <c r="CW58" s="21">
        <v>24</v>
      </c>
      <c r="CX58" s="21">
        <f t="shared" si="418"/>
        <v>300867.83999999997</v>
      </c>
      <c r="CY58" s="21"/>
      <c r="CZ58" s="21">
        <f t="shared" si="419"/>
        <v>0</v>
      </c>
      <c r="DA58" s="21">
        <v>2</v>
      </c>
      <c r="DB58" s="21">
        <f t="shared" si="420"/>
        <v>25072.32</v>
      </c>
      <c r="DC58" s="21">
        <v>30</v>
      </c>
      <c r="DD58" s="21">
        <f t="shared" si="421"/>
        <v>376084.8</v>
      </c>
      <c r="DE58" s="21">
        <v>11</v>
      </c>
      <c r="DF58" s="21">
        <f t="shared" si="422"/>
        <v>137897.76</v>
      </c>
      <c r="DG58" s="21"/>
      <c r="DH58" s="21">
        <f t="shared" si="423"/>
        <v>0</v>
      </c>
      <c r="DI58" s="21"/>
      <c r="DJ58" s="21">
        <f t="shared" si="424"/>
        <v>0</v>
      </c>
      <c r="DK58" s="21"/>
      <c r="DL58" s="21">
        <f t="shared" si="425"/>
        <v>0</v>
      </c>
      <c r="DM58" s="22"/>
      <c r="DN58" s="21">
        <f t="shared" si="426"/>
        <v>0</v>
      </c>
      <c r="DO58" s="21"/>
      <c r="DP58" s="21">
        <f t="shared" si="427"/>
        <v>0</v>
      </c>
      <c r="DQ58" s="21"/>
      <c r="DR58" s="21">
        <f t="shared" si="428"/>
        <v>0</v>
      </c>
      <c r="DS58" s="23"/>
      <c r="DT58" s="21">
        <f t="shared" si="429"/>
        <v>0</v>
      </c>
      <c r="DU58" s="21"/>
      <c r="DV58" s="21">
        <f t="shared" si="430"/>
        <v>0</v>
      </c>
      <c r="DW58" s="21"/>
      <c r="DX58" s="21">
        <f t="shared" si="431"/>
        <v>0</v>
      </c>
      <c r="DY58" s="21"/>
      <c r="DZ58" s="21">
        <f t="shared" si="432"/>
        <v>0</v>
      </c>
      <c r="EA58" s="21"/>
      <c r="EB58" s="21">
        <f t="shared" si="433"/>
        <v>0</v>
      </c>
      <c r="EC58" s="21"/>
      <c r="ED58" s="21">
        <f t="shared" si="434"/>
        <v>0</v>
      </c>
      <c r="EE58" s="22"/>
      <c r="EF58" s="21">
        <f t="shared" si="435"/>
        <v>0</v>
      </c>
      <c r="EG58" s="24">
        <f t="shared" si="4"/>
        <v>2565</v>
      </c>
      <c r="EH58" s="24">
        <f t="shared" si="4"/>
        <v>27082284.319999997</v>
      </c>
    </row>
    <row r="59" spans="1:138" s="31" customFormat="1" x14ac:dyDescent="0.25">
      <c r="A59" s="59">
        <v>13</v>
      </c>
      <c r="B59" s="67"/>
      <c r="C59" s="60" t="s">
        <v>203</v>
      </c>
      <c r="D59" s="40">
        <v>11480</v>
      </c>
      <c r="E59" s="49">
        <v>0.8</v>
      </c>
      <c r="F59" s="15">
        <v>1</v>
      </c>
      <c r="G59" s="40">
        <v>1.4</v>
      </c>
      <c r="H59" s="40">
        <v>1.68</v>
      </c>
      <c r="I59" s="40">
        <v>2.23</v>
      </c>
      <c r="J59" s="40">
        <v>2.57</v>
      </c>
      <c r="K59" s="16">
        <f>SUM(K60:K62)</f>
        <v>128</v>
      </c>
      <c r="L59" s="16">
        <f t="shared" ref="L59:DJ59" si="436">SUM(L60:L62)</f>
        <v>1695145.9839999999</v>
      </c>
      <c r="M59" s="16">
        <f t="shared" si="436"/>
        <v>0</v>
      </c>
      <c r="N59" s="16">
        <f t="shared" si="436"/>
        <v>0</v>
      </c>
      <c r="O59" s="33">
        <f t="shared" si="436"/>
        <v>0</v>
      </c>
      <c r="P59" s="16">
        <f t="shared" si="436"/>
        <v>0</v>
      </c>
      <c r="Q59" s="62">
        <f t="shared" si="436"/>
        <v>0</v>
      </c>
      <c r="R59" s="62">
        <f t="shared" si="436"/>
        <v>0</v>
      </c>
      <c r="S59" s="16">
        <f t="shared" si="436"/>
        <v>0</v>
      </c>
      <c r="T59" s="16">
        <f t="shared" si="436"/>
        <v>0</v>
      </c>
      <c r="U59" s="16">
        <f t="shared" si="436"/>
        <v>0</v>
      </c>
      <c r="V59" s="16">
        <f t="shared" si="436"/>
        <v>0</v>
      </c>
      <c r="W59" s="16">
        <f t="shared" si="436"/>
        <v>510</v>
      </c>
      <c r="X59" s="16">
        <f t="shared" si="436"/>
        <v>6754097.2800000003</v>
      </c>
      <c r="Y59" s="16">
        <f t="shared" si="436"/>
        <v>810</v>
      </c>
      <c r="Z59" s="16">
        <f t="shared" si="436"/>
        <v>10727095.68</v>
      </c>
      <c r="AA59" s="16">
        <f t="shared" si="436"/>
        <v>0</v>
      </c>
      <c r="AB59" s="16">
        <f t="shared" si="436"/>
        <v>0</v>
      </c>
      <c r="AC59" s="33">
        <f t="shared" si="436"/>
        <v>277</v>
      </c>
      <c r="AD59" s="16">
        <f t="shared" si="436"/>
        <v>4402082.2271999996</v>
      </c>
      <c r="AE59" s="62">
        <f t="shared" si="436"/>
        <v>557</v>
      </c>
      <c r="AF59" s="62">
        <f t="shared" si="436"/>
        <v>7376533.6960000005</v>
      </c>
      <c r="AG59" s="16">
        <f t="shared" si="436"/>
        <v>82</v>
      </c>
      <c r="AH59" s="16">
        <f t="shared" si="436"/>
        <v>1085952.8959999999</v>
      </c>
      <c r="AI59" s="16">
        <f>SUM(AI60:AI62)</f>
        <v>0</v>
      </c>
      <c r="AJ59" s="16">
        <f>SUM(AJ60:AJ62)</f>
        <v>0</v>
      </c>
      <c r="AK59" s="16">
        <f>SUM(AK60:AK62)</f>
        <v>0</v>
      </c>
      <c r="AL59" s="16">
        <f>SUM(AL60:AL62)</f>
        <v>0</v>
      </c>
      <c r="AM59" s="16">
        <f t="shared" si="436"/>
        <v>0</v>
      </c>
      <c r="AN59" s="16">
        <f t="shared" si="436"/>
        <v>0</v>
      </c>
      <c r="AO59" s="16">
        <f t="shared" si="436"/>
        <v>0</v>
      </c>
      <c r="AP59" s="16">
        <f t="shared" si="436"/>
        <v>0</v>
      </c>
      <c r="AQ59" s="16">
        <f t="shared" si="436"/>
        <v>0</v>
      </c>
      <c r="AR59" s="16">
        <f t="shared" si="436"/>
        <v>0</v>
      </c>
      <c r="AS59" s="16">
        <f t="shared" si="436"/>
        <v>500</v>
      </c>
      <c r="AT59" s="16">
        <f>SUM(AT60:AT62)</f>
        <v>6621664</v>
      </c>
      <c r="AU59" s="16">
        <f t="shared" ref="AU59:CG59" si="437">SUM(AU60:AU62)</f>
        <v>1608</v>
      </c>
      <c r="AV59" s="16">
        <f t="shared" si="437"/>
        <v>21295271.423999999</v>
      </c>
      <c r="AW59" s="16">
        <f t="shared" si="437"/>
        <v>813</v>
      </c>
      <c r="AX59" s="16">
        <f t="shared" si="437"/>
        <v>10766825.663999999</v>
      </c>
      <c r="AY59" s="16">
        <f t="shared" si="437"/>
        <v>873</v>
      </c>
      <c r="AZ59" s="16">
        <f t="shared" si="437"/>
        <v>11561425.343999999</v>
      </c>
      <c r="BA59" s="16">
        <f t="shared" si="437"/>
        <v>544</v>
      </c>
      <c r="BB59" s="16">
        <f t="shared" si="437"/>
        <v>7204370.4319999991</v>
      </c>
      <c r="BC59" s="16">
        <f t="shared" si="437"/>
        <v>1137</v>
      </c>
      <c r="BD59" s="16">
        <f t="shared" si="437"/>
        <v>15057663.935999999</v>
      </c>
      <c r="BE59" s="16">
        <f t="shared" si="437"/>
        <v>585</v>
      </c>
      <c r="BF59" s="16">
        <f t="shared" si="437"/>
        <v>7747346.8799999999</v>
      </c>
      <c r="BG59" s="16">
        <f t="shared" si="437"/>
        <v>1077</v>
      </c>
      <c r="BH59" s="16">
        <f t="shared" si="437"/>
        <v>14263064.256000001</v>
      </c>
      <c r="BI59" s="16">
        <f t="shared" si="437"/>
        <v>0</v>
      </c>
      <c r="BJ59" s="16">
        <f t="shared" si="437"/>
        <v>0</v>
      </c>
      <c r="BK59" s="16">
        <f t="shared" si="437"/>
        <v>0</v>
      </c>
      <c r="BL59" s="16">
        <f t="shared" si="437"/>
        <v>0</v>
      </c>
      <c r="BM59" s="16">
        <f t="shared" si="437"/>
        <v>0</v>
      </c>
      <c r="BN59" s="16">
        <f t="shared" si="437"/>
        <v>0</v>
      </c>
      <c r="BO59" s="16">
        <f t="shared" si="437"/>
        <v>0</v>
      </c>
      <c r="BP59" s="16">
        <f t="shared" si="437"/>
        <v>0</v>
      </c>
      <c r="BQ59" s="16">
        <f t="shared" si="437"/>
        <v>100</v>
      </c>
      <c r="BR59" s="16">
        <f t="shared" si="437"/>
        <v>1324332.7999999998</v>
      </c>
      <c r="BS59" s="16">
        <f t="shared" si="437"/>
        <v>109</v>
      </c>
      <c r="BT59" s="16">
        <f t="shared" si="437"/>
        <v>1443522.7520000001</v>
      </c>
      <c r="BU59" s="16">
        <f t="shared" si="437"/>
        <v>294</v>
      </c>
      <c r="BV59" s="16">
        <f t="shared" si="437"/>
        <v>3893538.4319999996</v>
      </c>
      <c r="BW59" s="16">
        <f t="shared" si="437"/>
        <v>185</v>
      </c>
      <c r="BX59" s="16">
        <f t="shared" si="437"/>
        <v>2450015.6799999997</v>
      </c>
      <c r="BY59" s="16">
        <f t="shared" si="437"/>
        <v>342</v>
      </c>
      <c r="BZ59" s="16">
        <f t="shared" si="437"/>
        <v>4529218.175999999</v>
      </c>
      <c r="CA59" s="16">
        <f t="shared" si="437"/>
        <v>245</v>
      </c>
      <c r="CB59" s="16">
        <f t="shared" si="437"/>
        <v>3244615.36</v>
      </c>
      <c r="CC59" s="16">
        <f t="shared" si="437"/>
        <v>557</v>
      </c>
      <c r="CD59" s="16">
        <f t="shared" si="437"/>
        <v>7376533.6960000005</v>
      </c>
      <c r="CE59" s="16">
        <f t="shared" si="437"/>
        <v>700</v>
      </c>
      <c r="CF59" s="16">
        <f t="shared" si="437"/>
        <v>9270329.5999999996</v>
      </c>
      <c r="CG59" s="16">
        <f t="shared" si="437"/>
        <v>976</v>
      </c>
      <c r="CH59" s="16">
        <f t="shared" si="436"/>
        <v>15510585.753599999</v>
      </c>
      <c r="CI59" s="16">
        <f>SUM(CI60:CI62)</f>
        <v>446</v>
      </c>
      <c r="CJ59" s="16">
        <f>SUM(CJ60:CJ62)</f>
        <v>7087829.1455999995</v>
      </c>
      <c r="CK59" s="16">
        <f>SUM(CK60:CK62)</f>
        <v>349</v>
      </c>
      <c r="CL59" s="16">
        <f>SUM(CL60:CL62)</f>
        <v>5546305.7664000001</v>
      </c>
      <c r="CM59" s="16">
        <f t="shared" si="436"/>
        <v>829</v>
      </c>
      <c r="CN59" s="16">
        <f t="shared" si="436"/>
        <v>13174462.694399999</v>
      </c>
      <c r="CO59" s="33">
        <f>SUM(CO60:CO62)</f>
        <v>0</v>
      </c>
      <c r="CP59" s="16">
        <f>SUM(CP60:CP62)</f>
        <v>0</v>
      </c>
      <c r="CQ59" s="16">
        <f t="shared" si="436"/>
        <v>0</v>
      </c>
      <c r="CR59" s="16">
        <f t="shared" si="436"/>
        <v>0</v>
      </c>
      <c r="CS59" s="16">
        <f>SUM(CS60:CS62)</f>
        <v>179</v>
      </c>
      <c r="CT59" s="16">
        <f>SUM(CT60:CT62)</f>
        <v>2844666.8544000001</v>
      </c>
      <c r="CU59" s="16">
        <f>SUM(CU60:CU62)</f>
        <v>162</v>
      </c>
      <c r="CV59" s="16">
        <f>SUM(CV60:CV62)</f>
        <v>2574502.9632000001</v>
      </c>
      <c r="CW59" s="16">
        <f t="shared" si="436"/>
        <v>713</v>
      </c>
      <c r="CX59" s="16">
        <f t="shared" si="436"/>
        <v>11330991.436799999</v>
      </c>
      <c r="CY59" s="16">
        <f t="shared" si="436"/>
        <v>258</v>
      </c>
      <c r="CZ59" s="16">
        <f t="shared" si="436"/>
        <v>4100134.3488000003</v>
      </c>
      <c r="DA59" s="16">
        <f t="shared" si="436"/>
        <v>100</v>
      </c>
      <c r="DB59" s="16">
        <f t="shared" si="436"/>
        <v>1589199.3599999999</v>
      </c>
      <c r="DC59" s="16">
        <f t="shared" si="436"/>
        <v>480</v>
      </c>
      <c r="DD59" s="16">
        <f t="shared" si="436"/>
        <v>7628156.9280000003</v>
      </c>
      <c r="DE59" s="16">
        <f t="shared" si="436"/>
        <v>375</v>
      </c>
      <c r="DF59" s="16">
        <f t="shared" si="436"/>
        <v>5959497.5999999996</v>
      </c>
      <c r="DG59" s="16">
        <f t="shared" si="436"/>
        <v>1014</v>
      </c>
      <c r="DH59" s="16">
        <f t="shared" si="436"/>
        <v>16114481.510399999</v>
      </c>
      <c r="DI59" s="16">
        <f t="shared" si="436"/>
        <v>281</v>
      </c>
      <c r="DJ59" s="16">
        <f t="shared" si="436"/>
        <v>4465650.2016000003</v>
      </c>
      <c r="DK59" s="16">
        <f t="shared" ref="DK59:EH59" si="438">SUM(DK60:DK62)</f>
        <v>179</v>
      </c>
      <c r="DL59" s="16">
        <f t="shared" si="438"/>
        <v>2844666.8544000001</v>
      </c>
      <c r="DM59" s="33">
        <f t="shared" si="438"/>
        <v>21</v>
      </c>
      <c r="DN59" s="16">
        <f t="shared" si="438"/>
        <v>333731.86560000002</v>
      </c>
      <c r="DO59" s="16">
        <f t="shared" si="438"/>
        <v>10</v>
      </c>
      <c r="DP59" s="16">
        <f t="shared" si="438"/>
        <v>158919.93599999999</v>
      </c>
      <c r="DQ59" s="16">
        <f t="shared" si="438"/>
        <v>2</v>
      </c>
      <c r="DR59" s="16">
        <f t="shared" si="438"/>
        <v>42189.459200000005</v>
      </c>
      <c r="DS59" s="16">
        <f t="shared" si="438"/>
        <v>78</v>
      </c>
      <c r="DT59" s="16">
        <f t="shared" si="438"/>
        <v>1896255.3792000001</v>
      </c>
      <c r="DU59" s="16">
        <f t="shared" si="438"/>
        <v>0</v>
      </c>
      <c r="DV59" s="16">
        <f t="shared" si="438"/>
        <v>0</v>
      </c>
      <c r="DW59" s="16">
        <f t="shared" si="438"/>
        <v>47</v>
      </c>
      <c r="DX59" s="16">
        <f t="shared" si="438"/>
        <v>622436.41599999997</v>
      </c>
      <c r="DY59" s="16">
        <f t="shared" si="438"/>
        <v>73</v>
      </c>
      <c r="DZ59" s="16">
        <f t="shared" si="438"/>
        <v>966762.9439999999</v>
      </c>
      <c r="EA59" s="16">
        <f t="shared" si="438"/>
        <v>0</v>
      </c>
      <c r="EB59" s="16">
        <f t="shared" si="438"/>
        <v>0</v>
      </c>
      <c r="EC59" s="16">
        <f t="shared" si="438"/>
        <v>0</v>
      </c>
      <c r="ED59" s="16">
        <f t="shared" si="438"/>
        <v>0</v>
      </c>
      <c r="EE59" s="16">
        <f t="shared" si="438"/>
        <v>0</v>
      </c>
      <c r="EF59" s="16">
        <f t="shared" si="438"/>
        <v>0</v>
      </c>
      <c r="EG59" s="16">
        <f t="shared" si="438"/>
        <v>18605</v>
      </c>
      <c r="EH59" s="16">
        <f t="shared" si="438"/>
        <v>264882073.61280006</v>
      </c>
    </row>
    <row r="60" spans="1:138" ht="30" x14ac:dyDescent="0.25">
      <c r="A60" s="17"/>
      <c r="B60" s="18">
        <v>32</v>
      </c>
      <c r="C60" s="41" t="s">
        <v>204</v>
      </c>
      <c r="D60" s="40">
        <v>11480</v>
      </c>
      <c r="E60" s="19">
        <v>0.8</v>
      </c>
      <c r="F60" s="76">
        <v>1.03</v>
      </c>
      <c r="G60" s="40">
        <v>1.4</v>
      </c>
      <c r="H60" s="40">
        <v>1.68</v>
      </c>
      <c r="I60" s="40">
        <v>2.23</v>
      </c>
      <c r="J60" s="40">
        <v>2.57</v>
      </c>
      <c r="K60" s="21">
        <v>128</v>
      </c>
      <c r="L60" s="21">
        <f>K60*D60*E60*F60*G60*$L$9</f>
        <v>1695145.9839999999</v>
      </c>
      <c r="M60" s="21"/>
      <c r="N60" s="21">
        <f>M60*D60*E60*F60*G60*$N$9</f>
        <v>0</v>
      </c>
      <c r="O60" s="22"/>
      <c r="P60" s="21">
        <f>O60*D60*E60*F60*G60*$P$9</f>
        <v>0</v>
      </c>
      <c r="Q60" s="21"/>
      <c r="R60" s="21">
        <f>SUM(Q60*D60*E60*F60*G60*$R$9)</f>
        <v>0</v>
      </c>
      <c r="S60" s="21"/>
      <c r="T60" s="21">
        <f>SUM(S60*D60*E60*F60*G60*$T$9)</f>
        <v>0</v>
      </c>
      <c r="U60" s="21"/>
      <c r="V60" s="21">
        <f>SUM(U60*D60*E60*F60*G60*$V$9)</f>
        <v>0</v>
      </c>
      <c r="W60" s="21">
        <v>510</v>
      </c>
      <c r="X60" s="21">
        <f>SUM(W60*D60*E60*F60*G60*$X$9)</f>
        <v>6754097.2800000003</v>
      </c>
      <c r="Y60" s="21">
        <v>810</v>
      </c>
      <c r="Z60" s="21">
        <f>SUM(Y60*D60*E60*F60*G60*$Z$9)</f>
        <v>10727095.68</v>
      </c>
      <c r="AA60" s="21"/>
      <c r="AB60" s="21">
        <f>SUM(AA60*D60*E60*F60*H60*$AB$9)</f>
        <v>0</v>
      </c>
      <c r="AC60" s="22">
        <v>277</v>
      </c>
      <c r="AD60" s="21">
        <f>SUM(AC60*D60*E60*F60*H60*$AD$9)</f>
        <v>4402082.2271999996</v>
      </c>
      <c r="AE60" s="21">
        <v>557</v>
      </c>
      <c r="AF60" s="21">
        <f>SUM(AE60*D60*E60*F60*G60*$AF$9)</f>
        <v>7376533.6960000005</v>
      </c>
      <c r="AG60" s="21">
        <v>82</v>
      </c>
      <c r="AH60" s="21">
        <f>SUM(AG60*D60*E60*F60*G60*$AH$9)</f>
        <v>1085952.8959999999</v>
      </c>
      <c r="AI60" s="21"/>
      <c r="AJ60" s="21">
        <f>SUM(AI60*D60*E60*F60*G60*$AJ$9)</f>
        <v>0</v>
      </c>
      <c r="AK60" s="21"/>
      <c r="AL60" s="21">
        <f>SUM(AK60*D60*E60*F60*G60*$AL$9)</f>
        <v>0</v>
      </c>
      <c r="AM60" s="21"/>
      <c r="AN60" s="21">
        <f>SUM(D60*E60*F60*G60*AM60*$AN$9)</f>
        <v>0</v>
      </c>
      <c r="AO60" s="21"/>
      <c r="AP60" s="21">
        <f>SUM(AO60*D60*E60*F60*G60*$AP$9)</f>
        <v>0</v>
      </c>
      <c r="AQ60" s="21"/>
      <c r="AR60" s="21">
        <f>SUM(AQ60*D60*E60*F60*G60*$AR$9)</f>
        <v>0</v>
      </c>
      <c r="AS60" s="21">
        <v>500</v>
      </c>
      <c r="AT60" s="21">
        <f>SUM(AS60*D60*E60*F60*G60*$AT$9)</f>
        <v>6621664</v>
      </c>
      <c r="AU60" s="21">
        <v>1608</v>
      </c>
      <c r="AV60" s="21">
        <f>SUM(AU60*D60*E60*F60*G60*$AV$9)</f>
        <v>21295271.423999999</v>
      </c>
      <c r="AW60" s="22">
        <v>813</v>
      </c>
      <c r="AX60" s="21">
        <f>SUM(AW60*D60*E60*F60*G60*$AX$9)</f>
        <v>10766825.663999999</v>
      </c>
      <c r="AY60" s="21">
        <v>873</v>
      </c>
      <c r="AZ60" s="21">
        <f>SUM(AY60*D60*E60*F60*G60*$AZ$9)</f>
        <v>11561425.343999999</v>
      </c>
      <c r="BA60" s="21">
        <v>544</v>
      </c>
      <c r="BB60" s="21">
        <f>SUM(BA60*D60*E60*F60*G60*$BB$9)</f>
        <v>7204370.4319999991</v>
      </c>
      <c r="BC60" s="21">
        <v>1137</v>
      </c>
      <c r="BD60" s="21">
        <f>BC60*D60*E60*F60*G60*$BD$9</f>
        <v>15057663.935999999</v>
      </c>
      <c r="BE60" s="21">
        <v>585</v>
      </c>
      <c r="BF60" s="21">
        <f>BE60*D60*E60*F60*G60*$BF$9</f>
        <v>7747346.8799999999</v>
      </c>
      <c r="BG60" s="21">
        <v>1077</v>
      </c>
      <c r="BH60" s="21">
        <f>BG60*D60*E60*F60*G60*$BH$9</f>
        <v>14263064.256000001</v>
      </c>
      <c r="BI60" s="21"/>
      <c r="BJ60" s="21">
        <f>SUM(BI60*D60*E60*F60*G60*$BJ$9)</f>
        <v>0</v>
      </c>
      <c r="BK60" s="21"/>
      <c r="BL60" s="21">
        <f>SUM(BK60*D60*E60*F60*G60*$BL$9)</f>
        <v>0</v>
      </c>
      <c r="BM60" s="21"/>
      <c r="BN60" s="21">
        <f>SUM(BM60*D60*E60*F60*G60*$BN$9)</f>
        <v>0</v>
      </c>
      <c r="BO60" s="21"/>
      <c r="BP60" s="21">
        <f>SUM(BO60*D60*E60*F60*G60*$BP$9)</f>
        <v>0</v>
      </c>
      <c r="BQ60" s="21">
        <v>100</v>
      </c>
      <c r="BR60" s="21">
        <f>SUM(BQ60*D60*E60*F60*G60*$BR$9)</f>
        <v>1324332.7999999998</v>
      </c>
      <c r="BS60" s="21">
        <v>109</v>
      </c>
      <c r="BT60" s="21">
        <f>BS60*D60*E60*F60*G60*$BT$9</f>
        <v>1443522.7520000001</v>
      </c>
      <c r="BU60" s="21">
        <v>294</v>
      </c>
      <c r="BV60" s="21">
        <f>SUM(BU60*D60*E60*F60*G60*$BV$9)</f>
        <v>3893538.4319999996</v>
      </c>
      <c r="BW60" s="21">
        <v>185</v>
      </c>
      <c r="BX60" s="21">
        <f>SUM(BW60*D60*E60*F60*G60*$BX$9)</f>
        <v>2450015.6799999997</v>
      </c>
      <c r="BY60" s="21">
        <v>342</v>
      </c>
      <c r="BZ60" s="21">
        <f>SUM(BY60*D60*E60*F60*G60*$BZ$9)</f>
        <v>4529218.175999999</v>
      </c>
      <c r="CA60" s="21">
        <v>245</v>
      </c>
      <c r="CB60" s="21">
        <f>SUM(CA60*D60*E60*F60*G60*$CB$9)</f>
        <v>3244615.36</v>
      </c>
      <c r="CC60" s="21">
        <v>557</v>
      </c>
      <c r="CD60" s="21">
        <f>CC60*D60*E60*F60*G60*$CD$9</f>
        <v>7376533.6960000005</v>
      </c>
      <c r="CE60" s="21">
        <v>700</v>
      </c>
      <c r="CF60" s="21">
        <f>SUM(CE60*D60*E60*F60*G60*$CF$9)</f>
        <v>9270329.5999999996</v>
      </c>
      <c r="CG60" s="21">
        <v>976</v>
      </c>
      <c r="CH60" s="21">
        <f>SUM(CG60*D60*E60*F60*H60*$CH$9)</f>
        <v>15510585.753599999</v>
      </c>
      <c r="CI60" s="21">
        <v>446</v>
      </c>
      <c r="CJ60" s="21">
        <f>SUM(CI60*D60*E60*F60*H60*$CJ$9)</f>
        <v>7087829.1455999995</v>
      </c>
      <c r="CK60" s="21">
        <v>349</v>
      </c>
      <c r="CL60" s="21">
        <f>SUM(CK60*D60*E60*F60*H60*$CL$9)</f>
        <v>5546305.7664000001</v>
      </c>
      <c r="CM60" s="21">
        <v>829</v>
      </c>
      <c r="CN60" s="21">
        <f>SUM(CM60*D60*E60*F60*H60*$CN$9)</f>
        <v>13174462.694399999</v>
      </c>
      <c r="CO60" s="22"/>
      <c r="CP60" s="21">
        <f>SUM(CO60*D60*E60*F60*H60*$CP$9)</f>
        <v>0</v>
      </c>
      <c r="CQ60" s="21"/>
      <c r="CR60" s="21">
        <f>SUM(CQ60*D60*E60*F60*H60*$CR$9)</f>
        <v>0</v>
      </c>
      <c r="CS60" s="21">
        <v>179</v>
      </c>
      <c r="CT60" s="21">
        <f>SUM(CS60*D60*E60*F60*H60*$CT$9)</f>
        <v>2844666.8544000001</v>
      </c>
      <c r="CU60" s="21">
        <v>162</v>
      </c>
      <c r="CV60" s="21">
        <f>SUM(CU60*D60*E60*F60*H60*$CV$9)</f>
        <v>2574502.9632000001</v>
      </c>
      <c r="CW60" s="21">
        <v>713</v>
      </c>
      <c r="CX60" s="21">
        <f>SUM(CW60*D60*E60*F60*H60*$CX$9)</f>
        <v>11330991.436799999</v>
      </c>
      <c r="CY60" s="21">
        <v>258</v>
      </c>
      <c r="CZ60" s="21">
        <f>SUM(CY60*D60*E60*F60*H60*$CZ$9)</f>
        <v>4100134.3488000003</v>
      </c>
      <c r="DA60" s="21">
        <v>100</v>
      </c>
      <c r="DB60" s="21">
        <f>SUM(DA60*D60*E60*F60*H60*$DB$9)</f>
        <v>1589199.3599999999</v>
      </c>
      <c r="DC60" s="21">
        <v>480</v>
      </c>
      <c r="DD60" s="21">
        <f>SUM(DC60*D60*E60*F60*H60*$DD$9)</f>
        <v>7628156.9280000003</v>
      </c>
      <c r="DE60" s="21">
        <v>375</v>
      </c>
      <c r="DF60" s="21">
        <f>SUM(DE60*D60*E60*F60*H60*$DF$9)</f>
        <v>5959497.5999999996</v>
      </c>
      <c r="DG60" s="21">
        <v>1014</v>
      </c>
      <c r="DH60" s="21">
        <f>SUM(DG60*D60*E60*F60*H60*$DH$9)</f>
        <v>16114481.510399999</v>
      </c>
      <c r="DI60" s="21">
        <v>281</v>
      </c>
      <c r="DJ60" s="21">
        <f>SUM(DI60*D60*E60*F60*H60*$DJ$9)</f>
        <v>4465650.2016000003</v>
      </c>
      <c r="DK60" s="21">
        <v>179</v>
      </c>
      <c r="DL60" s="21">
        <f>DK60*D60*E60*F60*H60*$DL$9</f>
        <v>2844666.8544000001</v>
      </c>
      <c r="DM60" s="22">
        <v>21</v>
      </c>
      <c r="DN60" s="21">
        <f>SUM(DM60*D60*E60*F60*H60*$DN$9)</f>
        <v>333731.86560000002</v>
      </c>
      <c r="DO60" s="21">
        <v>10</v>
      </c>
      <c r="DP60" s="21">
        <f>SUM(DO60*D60*E60*F60*H60*$DP$9)</f>
        <v>158919.93599999999</v>
      </c>
      <c r="DQ60" s="21">
        <v>2</v>
      </c>
      <c r="DR60" s="21">
        <f>SUM(DQ60*D60*E60*F60*I60*$DR$9)</f>
        <v>42189.459200000005</v>
      </c>
      <c r="DS60" s="23">
        <v>78</v>
      </c>
      <c r="DT60" s="21">
        <f>SUM(DS60*D60*E60*F60*J60*$DT$9)</f>
        <v>1896255.3792000001</v>
      </c>
      <c r="DU60" s="21"/>
      <c r="DV60" s="21">
        <f>SUM(DU60*D60*E60*F60*G60*$DV$9)</f>
        <v>0</v>
      </c>
      <c r="DW60" s="21">
        <v>47</v>
      </c>
      <c r="DX60" s="21">
        <f>SUM(DW60*D60*E60*F60*G60*$DX$9)</f>
        <v>622436.41599999997</v>
      </c>
      <c r="DY60" s="21">
        <v>73</v>
      </c>
      <c r="DZ60" s="21">
        <f>SUM(DY60*D60*E60*F60*G60*$DZ$9)</f>
        <v>966762.9439999999</v>
      </c>
      <c r="EA60" s="21"/>
      <c r="EB60" s="21">
        <f>SUM(EA60*D60*E60*F60*G60*$EB$9)</f>
        <v>0</v>
      </c>
      <c r="EC60" s="21"/>
      <c r="ED60" s="21">
        <f>EC60*D60*E60*F60*G60*$ED$9</f>
        <v>0</v>
      </c>
      <c r="EE60" s="22"/>
      <c r="EF60" s="21">
        <f>EE60*D60*E60*F60*G60*$EF$9</f>
        <v>0</v>
      </c>
      <c r="EG60" s="24">
        <f t="shared" si="4"/>
        <v>18605</v>
      </c>
      <c r="EH60" s="24">
        <f t="shared" si="4"/>
        <v>264882073.61280006</v>
      </c>
    </row>
    <row r="61" spans="1:138" ht="30" x14ac:dyDescent="0.25">
      <c r="A61" s="17"/>
      <c r="B61" s="18">
        <v>33</v>
      </c>
      <c r="C61" s="41" t="s">
        <v>205</v>
      </c>
      <c r="D61" s="40">
        <v>11480</v>
      </c>
      <c r="E61" s="19">
        <v>3.39</v>
      </c>
      <c r="F61" s="28">
        <v>1</v>
      </c>
      <c r="G61" s="40">
        <v>1.4</v>
      </c>
      <c r="H61" s="40">
        <v>1.68</v>
      </c>
      <c r="I61" s="40">
        <v>2.23</v>
      </c>
      <c r="J61" s="40">
        <v>2.57</v>
      </c>
      <c r="K61" s="21"/>
      <c r="L61" s="21">
        <f>K61*D61*E61*F61*G61*$L$9</f>
        <v>0</v>
      </c>
      <c r="M61" s="21"/>
      <c r="N61" s="21">
        <f>M61*D61*E61*F61*G61*$N$9</f>
        <v>0</v>
      </c>
      <c r="O61" s="22"/>
      <c r="P61" s="21">
        <f>O61*D61*E61*F61*G61*$P$9</f>
        <v>0</v>
      </c>
      <c r="Q61" s="21"/>
      <c r="R61" s="21">
        <f>SUM(Q61*D61*E61*F61*G61*$R$9)</f>
        <v>0</v>
      </c>
      <c r="S61" s="21"/>
      <c r="T61" s="21">
        <f>SUM(S61*D61*E61*F61*G61*$T$9)</f>
        <v>0</v>
      </c>
      <c r="U61" s="21"/>
      <c r="V61" s="21">
        <f>SUM(U61*D61*E61*F61*G61*$V$9)</f>
        <v>0</v>
      </c>
      <c r="W61" s="21"/>
      <c r="X61" s="21">
        <f>SUM(W61*D61*E61*F61*G61*$X$9)</f>
        <v>0</v>
      </c>
      <c r="Y61" s="21"/>
      <c r="Z61" s="21">
        <f>SUM(Y61*D61*E61*F61*G61*$Z$9)</f>
        <v>0</v>
      </c>
      <c r="AA61" s="21"/>
      <c r="AB61" s="21">
        <f>SUM(AA61*D61*E61*F61*H61*$AB$9)</f>
        <v>0</v>
      </c>
      <c r="AC61" s="22"/>
      <c r="AD61" s="21">
        <f>SUM(AC61*D61*E61*F61*H61*$AD$9)</f>
        <v>0</v>
      </c>
      <c r="AE61" s="21"/>
      <c r="AF61" s="21">
        <f>SUM(AE61*D61*E61*F61*G61*$AF$9)</f>
        <v>0</v>
      </c>
      <c r="AG61" s="21"/>
      <c r="AH61" s="21">
        <f>SUM(AG61*D61*E61*F61*G61*$AH$9)</f>
        <v>0</v>
      </c>
      <c r="AI61" s="21"/>
      <c r="AJ61" s="21">
        <f>SUM(AI61*D61*E61*F61*G61*$AJ$9)</f>
        <v>0</v>
      </c>
      <c r="AK61" s="21"/>
      <c r="AL61" s="21">
        <f>SUM(AK61*D61*E61*F61*G61*$AL$9)</f>
        <v>0</v>
      </c>
      <c r="AM61" s="21"/>
      <c r="AN61" s="21">
        <f>SUM(D61*E61*F61*G61*AM61*$AN$9)</f>
        <v>0</v>
      </c>
      <c r="AO61" s="21"/>
      <c r="AP61" s="21">
        <f>SUM(AO61*D61*E61*F61*G61*$AP$9)</f>
        <v>0</v>
      </c>
      <c r="AQ61" s="21"/>
      <c r="AR61" s="21">
        <f>SUM(AQ61*D61*E61*F61*G61*$AR$9)</f>
        <v>0</v>
      </c>
      <c r="AS61" s="21"/>
      <c r="AT61" s="21">
        <f>SUM(AS61*D61*E61*F61*G61*$AT$9)</f>
        <v>0</v>
      </c>
      <c r="AU61" s="21"/>
      <c r="AV61" s="21">
        <f>SUM(AU61*D61*E61*F61*G61*$AV$9)</f>
        <v>0</v>
      </c>
      <c r="AW61" s="21"/>
      <c r="AX61" s="21">
        <f>SUM(AW61*D61*E61*F61*G61*$AX$9)</f>
        <v>0</v>
      </c>
      <c r="AY61" s="21"/>
      <c r="AZ61" s="21">
        <f>SUM(AY61*D61*E61*F61*G61*$AZ$9)</f>
        <v>0</v>
      </c>
      <c r="BA61" s="21"/>
      <c r="BB61" s="21">
        <f>SUM(BA61*D61*E61*F61*G61*$BB$9)</f>
        <v>0</v>
      </c>
      <c r="BC61" s="21"/>
      <c r="BD61" s="21">
        <f>BC61*D61*E61*F61*G61*$BD$9</f>
        <v>0</v>
      </c>
      <c r="BE61" s="21"/>
      <c r="BF61" s="21">
        <f>BE61*D61*E61*F61*G61*$BF$9</f>
        <v>0</v>
      </c>
      <c r="BG61" s="21"/>
      <c r="BH61" s="21">
        <f>BG61*D61*E61*F61*G61*$BH$9</f>
        <v>0</v>
      </c>
      <c r="BI61" s="21"/>
      <c r="BJ61" s="21">
        <f>SUM(BI61*D61*E61*F61*G61*$BJ$9)</f>
        <v>0</v>
      </c>
      <c r="BK61" s="21"/>
      <c r="BL61" s="21">
        <f>SUM(BK61*D61*E61*F61*G61*$BL$9)</f>
        <v>0</v>
      </c>
      <c r="BM61" s="21"/>
      <c r="BN61" s="21">
        <f>SUM(BM61*D61*E61*F61*G61*$BN$9)</f>
        <v>0</v>
      </c>
      <c r="BO61" s="21"/>
      <c r="BP61" s="21">
        <f>SUM(BO61*D61*E61*F61*G61*$BP$9)</f>
        <v>0</v>
      </c>
      <c r="BQ61" s="21"/>
      <c r="BR61" s="21">
        <f>SUM(BQ61*D61*E61*F61*G61*$BR$9)</f>
        <v>0</v>
      </c>
      <c r="BS61" s="21"/>
      <c r="BT61" s="21">
        <f>BS61*D61*E61*F61*G61*$BT$9</f>
        <v>0</v>
      </c>
      <c r="BU61" s="21"/>
      <c r="BV61" s="21">
        <f>SUM(BU61*D61*E61*F61*G61*$BV$9)</f>
        <v>0</v>
      </c>
      <c r="BW61" s="21"/>
      <c r="BX61" s="21">
        <f>SUM(BW61*D61*E61*F61*G61*$BX$9)</f>
        <v>0</v>
      </c>
      <c r="BY61" s="21"/>
      <c r="BZ61" s="21">
        <f>SUM(BY61*D61*E61*F61*G61*$BZ$9)</f>
        <v>0</v>
      </c>
      <c r="CA61" s="21"/>
      <c r="CB61" s="21">
        <f>SUM(CA61*D61*E61*F61*G61*$CB$9)</f>
        <v>0</v>
      </c>
      <c r="CC61" s="21"/>
      <c r="CD61" s="21">
        <f>CC61*D61*E61*F61*G61*$CD$9</f>
        <v>0</v>
      </c>
      <c r="CE61" s="21"/>
      <c r="CF61" s="21">
        <f>SUM(CE61*D61*E61*F61*G61*$CF$9)</f>
        <v>0</v>
      </c>
      <c r="CG61" s="21"/>
      <c r="CH61" s="21">
        <f>SUM(CG61*D61*E61*F61*H61*$CH$9)</f>
        <v>0</v>
      </c>
      <c r="CI61" s="21"/>
      <c r="CJ61" s="21">
        <f>SUM(CI61*D61*E61*F61*H61*$CJ$9)</f>
        <v>0</v>
      </c>
      <c r="CK61" s="21"/>
      <c r="CL61" s="21">
        <f>SUM(CK61*D61*E61*F61*H61*$CL$9)</f>
        <v>0</v>
      </c>
      <c r="CM61" s="21"/>
      <c r="CN61" s="21">
        <f>SUM(CM61*D61*E61*F61*H61*$CN$9)</f>
        <v>0</v>
      </c>
      <c r="CO61" s="22"/>
      <c r="CP61" s="21">
        <f>SUM(CO61*D61*E61*F61*H61*$CP$9)</f>
        <v>0</v>
      </c>
      <c r="CQ61" s="21"/>
      <c r="CR61" s="21">
        <f>SUM(CQ61*D61*E61*F61*H61*$CR$9)</f>
        <v>0</v>
      </c>
      <c r="CS61" s="21"/>
      <c r="CT61" s="21">
        <f>SUM(CS61*D61*E61*F61*H61*$CT$9)</f>
        <v>0</v>
      </c>
      <c r="CU61" s="21"/>
      <c r="CV61" s="21">
        <f>SUM(CU61*D61*E61*F61*H61*$CV$9)</f>
        <v>0</v>
      </c>
      <c r="CW61" s="21"/>
      <c r="CX61" s="21">
        <f>SUM(CW61*D61*E61*F61*H61*$CX$9)</f>
        <v>0</v>
      </c>
      <c r="CY61" s="21"/>
      <c r="CZ61" s="21">
        <f>SUM(CY61*D61*E61*F61*H61*$CZ$9)</f>
        <v>0</v>
      </c>
      <c r="DA61" s="21"/>
      <c r="DB61" s="21">
        <f>SUM(DA61*D61*E61*F61*H61*$DB$9)</f>
        <v>0</v>
      </c>
      <c r="DC61" s="21"/>
      <c r="DD61" s="21">
        <f>SUM(DC61*D61*E61*F61*H61*$DD$9)</f>
        <v>0</v>
      </c>
      <c r="DE61" s="21"/>
      <c r="DF61" s="21">
        <f>SUM(DE61*D61*E61*F61*H61*$DF$9)</f>
        <v>0</v>
      </c>
      <c r="DG61" s="21"/>
      <c r="DH61" s="21">
        <f>SUM(DG61*D61*E61*F61*H61*$DH$9)</f>
        <v>0</v>
      </c>
      <c r="DI61" s="21"/>
      <c r="DJ61" s="21">
        <f>SUM(DI61*D61*E61*F61*H61*$DJ$9)</f>
        <v>0</v>
      </c>
      <c r="DK61" s="21"/>
      <c r="DL61" s="21">
        <f>DK61*D61*E61*F61*H61*$DL$9</f>
        <v>0</v>
      </c>
      <c r="DM61" s="22"/>
      <c r="DN61" s="21">
        <f>SUM(DM61*D61*E61*F61*H61*$DN$9)</f>
        <v>0</v>
      </c>
      <c r="DO61" s="21"/>
      <c r="DP61" s="21">
        <f>SUM(DO61*D61*E61*F61*H61*$DP$9)</f>
        <v>0</v>
      </c>
      <c r="DQ61" s="21"/>
      <c r="DR61" s="21">
        <f>SUM(DQ61*D61*E61*F61*I61*$DR$9)</f>
        <v>0</v>
      </c>
      <c r="DS61" s="23"/>
      <c r="DT61" s="21">
        <f>SUM(DS61*D61*E61*F61*J61*$DT$9)</f>
        <v>0</v>
      </c>
      <c r="DU61" s="21"/>
      <c r="DV61" s="21">
        <f>SUM(DU61*D61*E61*F61*G61*$DV$9)</f>
        <v>0</v>
      </c>
      <c r="DW61" s="21"/>
      <c r="DX61" s="21">
        <f>SUM(DW61*D61*E61*F61*G61*$DX$9)</f>
        <v>0</v>
      </c>
      <c r="DY61" s="21"/>
      <c r="DZ61" s="21">
        <f>SUM(DY61*D61*E61*F61*G61*$DZ$9)</f>
        <v>0</v>
      </c>
      <c r="EA61" s="21"/>
      <c r="EB61" s="21">
        <f>SUM(EA61*D61*E61*F61*G61*$EB$9)</f>
        <v>0</v>
      </c>
      <c r="EC61" s="21"/>
      <c r="ED61" s="21">
        <f>EC61*D61*E61*F61*G61*$ED$9</f>
        <v>0</v>
      </c>
      <c r="EE61" s="22"/>
      <c r="EF61" s="21">
        <f>EE61*D61*E61*F61*G61*$EF$9</f>
        <v>0</v>
      </c>
      <c r="EG61" s="24">
        <f t="shared" si="4"/>
        <v>0</v>
      </c>
      <c r="EH61" s="24">
        <f t="shared" si="4"/>
        <v>0</v>
      </c>
    </row>
    <row r="62" spans="1:138" s="31" customFormat="1" ht="105" x14ac:dyDescent="0.25">
      <c r="A62" s="17"/>
      <c r="B62" s="18">
        <v>34</v>
      </c>
      <c r="C62" s="41" t="s">
        <v>206</v>
      </c>
      <c r="D62" s="40">
        <v>11480</v>
      </c>
      <c r="E62" s="19">
        <v>5.07</v>
      </c>
      <c r="F62" s="28">
        <v>1</v>
      </c>
      <c r="G62" s="40">
        <v>1.4</v>
      </c>
      <c r="H62" s="40">
        <v>1.68</v>
      </c>
      <c r="I62" s="40">
        <v>2.23</v>
      </c>
      <c r="J62" s="40">
        <v>2.57</v>
      </c>
      <c r="K62" s="21"/>
      <c r="L62" s="21">
        <f>K62*D62*E62*F62*G62*$L$9</f>
        <v>0</v>
      </c>
      <c r="M62" s="21"/>
      <c r="N62" s="21">
        <f>M62*D62*E62*F62*G62*$N$9</f>
        <v>0</v>
      </c>
      <c r="O62" s="22"/>
      <c r="P62" s="21">
        <f>O62*D62*E62*F62*G62*$P$9</f>
        <v>0</v>
      </c>
      <c r="Q62" s="21"/>
      <c r="R62" s="21">
        <f>SUM(Q62*D62*E62*F62*G62*$R$9)</f>
        <v>0</v>
      </c>
      <c r="S62" s="21"/>
      <c r="T62" s="21">
        <f>SUM(S62*D62*E62*F62*G62*$T$9)</f>
        <v>0</v>
      </c>
      <c r="U62" s="21"/>
      <c r="V62" s="21">
        <f>SUM(U62*D62*E62*F62*G62*$V$9)</f>
        <v>0</v>
      </c>
      <c r="W62" s="21"/>
      <c r="X62" s="21">
        <f>SUM(W62*D62*E62*F62*G62*$X$9)</f>
        <v>0</v>
      </c>
      <c r="Y62" s="21"/>
      <c r="Z62" s="21">
        <f>SUM(Y62*D62*E62*F62*G62*$Z$9)</f>
        <v>0</v>
      </c>
      <c r="AA62" s="21"/>
      <c r="AB62" s="21">
        <f>SUM(AA62*D62*E62*F62*H62*$AB$9)</f>
        <v>0</v>
      </c>
      <c r="AC62" s="22"/>
      <c r="AD62" s="21">
        <f>SUM(AC62*D62*E62*F62*H62*$AD$9)</f>
        <v>0</v>
      </c>
      <c r="AE62" s="21"/>
      <c r="AF62" s="21">
        <f>SUM(AE62*D62*E62*F62*G62*$AF$9)</f>
        <v>0</v>
      </c>
      <c r="AG62" s="21"/>
      <c r="AH62" s="21">
        <f>SUM(AG62*D62*E62*F62*G62*$AH$9)</f>
        <v>0</v>
      </c>
      <c r="AI62" s="21"/>
      <c r="AJ62" s="21">
        <f>SUM(AI62*D62*E62*F62*G62*$AJ$9)</f>
        <v>0</v>
      </c>
      <c r="AK62" s="16"/>
      <c r="AL62" s="21">
        <f>SUM(AK62*D62*E62*F62*G62*$AL$9)</f>
        <v>0</v>
      </c>
      <c r="AM62" s="21"/>
      <c r="AN62" s="21">
        <f>SUM(D62*E62*F62*G62*AM62*$AN$9)</f>
        <v>0</v>
      </c>
      <c r="AO62" s="21"/>
      <c r="AP62" s="21">
        <f>SUM(AO62*D62*E62*F62*G62*$AP$9)</f>
        <v>0</v>
      </c>
      <c r="AQ62" s="21"/>
      <c r="AR62" s="21">
        <f>SUM(AQ62*D62*E62*F62*G62*$AR$9)</f>
        <v>0</v>
      </c>
      <c r="AS62" s="21"/>
      <c r="AT62" s="21">
        <f>SUM(AS62*D62*E62*F62*G62*$AT$9)</f>
        <v>0</v>
      </c>
      <c r="AU62" s="21"/>
      <c r="AV62" s="21">
        <f>SUM(AU62*D62*E62*F62*G62*$AV$9)</f>
        <v>0</v>
      </c>
      <c r="AW62" s="21"/>
      <c r="AX62" s="21">
        <f>SUM(AW62*D62*E62*F62*G62*$AX$9)</f>
        <v>0</v>
      </c>
      <c r="AY62" s="21"/>
      <c r="AZ62" s="21">
        <f>SUM(AY62*D62*E62*F62*G62*$AZ$9)</f>
        <v>0</v>
      </c>
      <c r="BA62" s="21"/>
      <c r="BB62" s="21">
        <f>SUM(BA62*D62*E62*F62*G62*$BB$9)</f>
        <v>0</v>
      </c>
      <c r="BC62" s="21"/>
      <c r="BD62" s="21">
        <f>BC62*D62*E62*F62*G62*$BD$9</f>
        <v>0</v>
      </c>
      <c r="BE62" s="21"/>
      <c r="BF62" s="21">
        <f>BE62*D62*E62*F62*G62*$BF$9</f>
        <v>0</v>
      </c>
      <c r="BG62" s="21"/>
      <c r="BH62" s="21">
        <f>BG62*D62*E62*F62*G62*$BH$9</f>
        <v>0</v>
      </c>
      <c r="BI62" s="21"/>
      <c r="BJ62" s="21">
        <f>SUM(BI62*D62*E62*F62*G62*$BJ$9)</f>
        <v>0</v>
      </c>
      <c r="BK62" s="21"/>
      <c r="BL62" s="21">
        <f>SUM(BK62*D62*E62*F62*G62*$BL$9)</f>
        <v>0</v>
      </c>
      <c r="BM62" s="21"/>
      <c r="BN62" s="21">
        <f>SUM(BM62*D62*E62*F62*G62*$BN$9)</f>
        <v>0</v>
      </c>
      <c r="BO62" s="21"/>
      <c r="BP62" s="21">
        <f>SUM(BO62*D62*E62*F62*G62*$BP$9)</f>
        <v>0</v>
      </c>
      <c r="BQ62" s="21"/>
      <c r="BR62" s="21">
        <f>SUM(BQ62*D62*E62*F62*G62*$BR$9)</f>
        <v>0</v>
      </c>
      <c r="BS62" s="21"/>
      <c r="BT62" s="21">
        <f>BS62*D62*E62*F62*G62*$BT$9</f>
        <v>0</v>
      </c>
      <c r="BU62" s="21"/>
      <c r="BV62" s="21">
        <f>SUM(BU62*D62*E62*F62*G62*$BV$9)</f>
        <v>0</v>
      </c>
      <c r="BW62" s="21"/>
      <c r="BX62" s="21">
        <f>SUM(BW62*D62*E62*F62*G62*$BX$9)</f>
        <v>0</v>
      </c>
      <c r="BY62" s="21"/>
      <c r="BZ62" s="21">
        <f>SUM(BY62*D62*E62*F62*G62*$BZ$9)</f>
        <v>0</v>
      </c>
      <c r="CA62" s="21"/>
      <c r="CB62" s="21">
        <f>SUM(CA62*D62*E62*F62*G62*$CB$9)</f>
        <v>0</v>
      </c>
      <c r="CC62" s="21"/>
      <c r="CD62" s="21">
        <f>CC62*D62*E62*F62*G62*$CD$9</f>
        <v>0</v>
      </c>
      <c r="CE62" s="21"/>
      <c r="CF62" s="21">
        <f>SUM(CE62*D62*E62*F62*G62*$CF$9)</f>
        <v>0</v>
      </c>
      <c r="CG62" s="21"/>
      <c r="CH62" s="21">
        <f>SUM(CG62*D62*E62*F62*H62*$CH$9)</f>
        <v>0</v>
      </c>
      <c r="CI62" s="21"/>
      <c r="CJ62" s="21">
        <f>SUM(CI62*D62*E62*F62*H62*$CJ$9)</f>
        <v>0</v>
      </c>
      <c r="CK62" s="21"/>
      <c r="CL62" s="21">
        <f>SUM(CK62*D62*E62*F62*H62*$CL$9)</f>
        <v>0</v>
      </c>
      <c r="CM62" s="21"/>
      <c r="CN62" s="21">
        <f>SUM(CM62*D62*E62*F62*H62*$CN$9)</f>
        <v>0</v>
      </c>
      <c r="CO62" s="22"/>
      <c r="CP62" s="21">
        <f>SUM(CO62*D62*E62*F62*H62*$CP$9)</f>
        <v>0</v>
      </c>
      <c r="CQ62" s="21"/>
      <c r="CR62" s="21">
        <f>SUM(CQ62*D62*E62*F62*H62*$CR$9)</f>
        <v>0</v>
      </c>
      <c r="CS62" s="21"/>
      <c r="CT62" s="21">
        <f>SUM(CS62*D62*E62*F62*H62*$CT$9)</f>
        <v>0</v>
      </c>
      <c r="CU62" s="21"/>
      <c r="CV62" s="21">
        <f>SUM(CU62*D62*E62*F62*H62*$CV$9)</f>
        <v>0</v>
      </c>
      <c r="CW62" s="21"/>
      <c r="CX62" s="21">
        <f>SUM(CW62*D62*E62*F62*H62*$CX$9)</f>
        <v>0</v>
      </c>
      <c r="CY62" s="21"/>
      <c r="CZ62" s="21">
        <f>SUM(CY62*D62*E62*F62*H62*$CZ$9)</f>
        <v>0</v>
      </c>
      <c r="DA62" s="21"/>
      <c r="DB62" s="21">
        <f>SUM(DA62*D62*E62*F62*H62*$DB$9)</f>
        <v>0</v>
      </c>
      <c r="DC62" s="21"/>
      <c r="DD62" s="21">
        <f>SUM(DC62*D62*E62*F62*H62*$DD$9)</f>
        <v>0</v>
      </c>
      <c r="DE62" s="21"/>
      <c r="DF62" s="21">
        <f>SUM(DE62*D62*E62*F62*H62*$DF$9)</f>
        <v>0</v>
      </c>
      <c r="DG62" s="21"/>
      <c r="DH62" s="21">
        <f>SUM(DG62*D62*E62*F62*H62*$DH$9)</f>
        <v>0</v>
      </c>
      <c r="DI62" s="21"/>
      <c r="DJ62" s="21">
        <f>SUM(DI62*D62*E62*F62*H62*$DJ$9)</f>
        <v>0</v>
      </c>
      <c r="DK62" s="21"/>
      <c r="DL62" s="21">
        <f>DK62*D62*E62*F62*H62*$DL$9</f>
        <v>0</v>
      </c>
      <c r="DM62" s="22"/>
      <c r="DN62" s="21">
        <f>SUM(DM62*D62*E62*F62*H62*$DN$9)</f>
        <v>0</v>
      </c>
      <c r="DO62" s="21"/>
      <c r="DP62" s="21">
        <f>SUM(DO62*D62*E62*F62*H62*$DP$9)</f>
        <v>0</v>
      </c>
      <c r="DQ62" s="21"/>
      <c r="DR62" s="21">
        <f>SUM(DQ62*D62*E62*F62*I62*$DR$9)</f>
        <v>0</v>
      </c>
      <c r="DS62" s="23"/>
      <c r="DT62" s="21">
        <f>SUM(DS62*D62*E62*F62*J62*$DT$9)</f>
        <v>0</v>
      </c>
      <c r="DU62" s="16"/>
      <c r="DV62" s="21">
        <f>SUM(DU62*D62*E62*F62*G62*$DV$9)</f>
        <v>0</v>
      </c>
      <c r="DW62" s="21"/>
      <c r="DX62" s="21">
        <f>SUM(DW62*D62*E62*F62*G62*$DX$9)</f>
        <v>0</v>
      </c>
      <c r="DY62" s="21"/>
      <c r="DZ62" s="21">
        <f>SUM(DY62*D62*E62*F62*G62*$DZ$9)</f>
        <v>0</v>
      </c>
      <c r="EA62" s="21"/>
      <c r="EB62" s="21">
        <f>SUM(EA62*D62*E62*F62*G62*$EB$9)</f>
        <v>0</v>
      </c>
      <c r="EC62" s="21"/>
      <c r="ED62" s="21">
        <f>EC62*D62*E62*F62*G62*$ED$9</f>
        <v>0</v>
      </c>
      <c r="EE62" s="22"/>
      <c r="EF62" s="21">
        <f>EE62*D62*E62*F62*G62*$EF$9</f>
        <v>0</v>
      </c>
      <c r="EG62" s="24">
        <f t="shared" si="4"/>
        <v>0</v>
      </c>
      <c r="EH62" s="24">
        <f t="shared" si="4"/>
        <v>0</v>
      </c>
    </row>
    <row r="63" spans="1:138" s="31" customFormat="1" x14ac:dyDescent="0.25">
      <c r="A63" s="68">
        <v>14</v>
      </c>
      <c r="B63" s="69"/>
      <c r="C63" s="60" t="s">
        <v>207</v>
      </c>
      <c r="D63" s="40">
        <v>11480</v>
      </c>
      <c r="E63" s="49">
        <v>1.7</v>
      </c>
      <c r="F63" s="15">
        <v>1</v>
      </c>
      <c r="G63" s="52">
        <v>1.4</v>
      </c>
      <c r="H63" s="52">
        <v>1.68</v>
      </c>
      <c r="I63" s="52">
        <v>2.23</v>
      </c>
      <c r="J63" s="52">
        <v>2.57</v>
      </c>
      <c r="K63" s="16">
        <f>SUM(K64:K65)</f>
        <v>0</v>
      </c>
      <c r="L63" s="16">
        <f t="shared" ref="L63:DJ63" si="439">SUM(L64:L65)</f>
        <v>0</v>
      </c>
      <c r="M63" s="16">
        <f t="shared" si="439"/>
        <v>0</v>
      </c>
      <c r="N63" s="16">
        <f t="shared" si="439"/>
        <v>0</v>
      </c>
      <c r="O63" s="33">
        <f t="shared" si="439"/>
        <v>0</v>
      </c>
      <c r="P63" s="16">
        <f t="shared" si="439"/>
        <v>0</v>
      </c>
      <c r="Q63" s="62">
        <f t="shared" si="439"/>
        <v>0</v>
      </c>
      <c r="R63" s="62">
        <f t="shared" si="439"/>
        <v>0</v>
      </c>
      <c r="S63" s="16">
        <f t="shared" si="439"/>
        <v>0</v>
      </c>
      <c r="T63" s="16">
        <f t="shared" si="439"/>
        <v>0</v>
      </c>
      <c r="U63" s="16">
        <f t="shared" si="439"/>
        <v>0</v>
      </c>
      <c r="V63" s="16">
        <f t="shared" si="439"/>
        <v>0</v>
      </c>
      <c r="W63" s="16">
        <f t="shared" si="439"/>
        <v>0</v>
      </c>
      <c r="X63" s="16">
        <f t="shared" si="439"/>
        <v>0</v>
      </c>
      <c r="Y63" s="16">
        <f t="shared" si="439"/>
        <v>0</v>
      </c>
      <c r="Z63" s="16">
        <f t="shared" si="439"/>
        <v>0</v>
      </c>
      <c r="AA63" s="16">
        <v>0</v>
      </c>
      <c r="AB63" s="16">
        <f t="shared" si="439"/>
        <v>0</v>
      </c>
      <c r="AC63" s="33">
        <f t="shared" si="439"/>
        <v>0</v>
      </c>
      <c r="AD63" s="16">
        <f t="shared" si="439"/>
        <v>0</v>
      </c>
      <c r="AE63" s="62">
        <f t="shared" si="439"/>
        <v>145</v>
      </c>
      <c r="AF63" s="62">
        <f t="shared" si="439"/>
        <v>6333171.5999999996</v>
      </c>
      <c r="AG63" s="16">
        <f t="shared" si="439"/>
        <v>0</v>
      </c>
      <c r="AH63" s="16">
        <f t="shared" si="439"/>
        <v>0</v>
      </c>
      <c r="AI63" s="16">
        <f>SUM(AI64:AI65)</f>
        <v>0</v>
      </c>
      <c r="AJ63" s="16">
        <f>SUM(AJ64:AJ65)</f>
        <v>0</v>
      </c>
      <c r="AK63" s="16">
        <f>SUM(AK64:AK65)</f>
        <v>0</v>
      </c>
      <c r="AL63" s="16">
        <f>SUM(AL64:AL65)</f>
        <v>0</v>
      </c>
      <c r="AM63" s="16">
        <f t="shared" si="439"/>
        <v>0</v>
      </c>
      <c r="AN63" s="16">
        <f t="shared" si="439"/>
        <v>0</v>
      </c>
      <c r="AO63" s="16">
        <f t="shared" si="439"/>
        <v>0</v>
      </c>
      <c r="AP63" s="16">
        <f t="shared" si="439"/>
        <v>0</v>
      </c>
      <c r="AQ63" s="16">
        <f t="shared" si="439"/>
        <v>0</v>
      </c>
      <c r="AR63" s="16">
        <f t="shared" si="439"/>
        <v>0</v>
      </c>
      <c r="AS63" s="16">
        <f t="shared" si="439"/>
        <v>0</v>
      </c>
      <c r="AT63" s="16">
        <f>SUM(AT64:AT65)</f>
        <v>0</v>
      </c>
      <c r="AU63" s="16">
        <f t="shared" ref="AU63" si="440">SUM(AU64:AU65)</f>
        <v>0</v>
      </c>
      <c r="AV63" s="16">
        <f>SUM(AV64:AV65)</f>
        <v>0</v>
      </c>
      <c r="AW63" s="16">
        <v>0</v>
      </c>
      <c r="AX63" s="16">
        <f t="shared" ref="AX63:CG63" si="441">SUM(AX64:AX65)</f>
        <v>0</v>
      </c>
      <c r="AY63" s="16">
        <f t="shared" si="441"/>
        <v>0</v>
      </c>
      <c r="AZ63" s="16">
        <f t="shared" si="441"/>
        <v>0</v>
      </c>
      <c r="BA63" s="16">
        <f t="shared" si="441"/>
        <v>0</v>
      </c>
      <c r="BB63" s="16">
        <f t="shared" si="441"/>
        <v>0</v>
      </c>
      <c r="BC63" s="16">
        <f t="shared" si="441"/>
        <v>0</v>
      </c>
      <c r="BD63" s="16">
        <f t="shared" si="441"/>
        <v>0</v>
      </c>
      <c r="BE63" s="16">
        <f t="shared" si="441"/>
        <v>0</v>
      </c>
      <c r="BF63" s="16">
        <f t="shared" si="441"/>
        <v>0</v>
      </c>
      <c r="BG63" s="16">
        <f t="shared" si="441"/>
        <v>0</v>
      </c>
      <c r="BH63" s="16">
        <f t="shared" si="441"/>
        <v>0</v>
      </c>
      <c r="BI63" s="16">
        <f t="shared" si="441"/>
        <v>0</v>
      </c>
      <c r="BJ63" s="16">
        <f t="shared" si="441"/>
        <v>0</v>
      </c>
      <c r="BK63" s="16">
        <f t="shared" si="441"/>
        <v>0</v>
      </c>
      <c r="BL63" s="16">
        <f t="shared" si="441"/>
        <v>0</v>
      </c>
      <c r="BM63" s="16">
        <f t="shared" si="441"/>
        <v>0</v>
      </c>
      <c r="BN63" s="16">
        <f t="shared" si="441"/>
        <v>0</v>
      </c>
      <c r="BO63" s="16">
        <f t="shared" si="441"/>
        <v>0</v>
      </c>
      <c r="BP63" s="16">
        <f t="shared" si="441"/>
        <v>0</v>
      </c>
      <c r="BQ63" s="16">
        <f t="shared" si="441"/>
        <v>0</v>
      </c>
      <c r="BR63" s="16">
        <f t="shared" si="441"/>
        <v>0</v>
      </c>
      <c r="BS63" s="16">
        <f t="shared" si="441"/>
        <v>0</v>
      </c>
      <c r="BT63" s="16">
        <f t="shared" si="441"/>
        <v>0</v>
      </c>
      <c r="BU63" s="16">
        <f t="shared" si="441"/>
        <v>0</v>
      </c>
      <c r="BV63" s="16">
        <f t="shared" si="441"/>
        <v>0</v>
      </c>
      <c r="BW63" s="16">
        <f t="shared" si="441"/>
        <v>0</v>
      </c>
      <c r="BX63" s="16">
        <f t="shared" si="441"/>
        <v>0</v>
      </c>
      <c r="BY63" s="16">
        <f t="shared" si="441"/>
        <v>0</v>
      </c>
      <c r="BZ63" s="16">
        <f t="shared" si="441"/>
        <v>0</v>
      </c>
      <c r="CA63" s="16">
        <f t="shared" si="441"/>
        <v>0</v>
      </c>
      <c r="CB63" s="16">
        <f t="shared" si="441"/>
        <v>0</v>
      </c>
      <c r="CC63" s="16">
        <f t="shared" si="441"/>
        <v>0</v>
      </c>
      <c r="CD63" s="16">
        <f t="shared" si="441"/>
        <v>0</v>
      </c>
      <c r="CE63" s="16">
        <f t="shared" si="441"/>
        <v>0</v>
      </c>
      <c r="CF63" s="16">
        <f t="shared" si="441"/>
        <v>0</v>
      </c>
      <c r="CG63" s="16">
        <f t="shared" si="441"/>
        <v>0</v>
      </c>
      <c r="CH63" s="16">
        <f t="shared" si="439"/>
        <v>0</v>
      </c>
      <c r="CI63" s="16">
        <f>SUM(CI64:CI65)</f>
        <v>0</v>
      </c>
      <c r="CJ63" s="16">
        <f>SUM(CJ64:CJ65)</f>
        <v>0</v>
      </c>
      <c r="CK63" s="16">
        <f>SUM(CK64:CK65)</f>
        <v>0</v>
      </c>
      <c r="CL63" s="16">
        <f>SUM(CL64:CL65)</f>
        <v>0</v>
      </c>
      <c r="CM63" s="16">
        <f t="shared" si="439"/>
        <v>0</v>
      </c>
      <c r="CN63" s="16">
        <f t="shared" si="439"/>
        <v>0</v>
      </c>
      <c r="CO63" s="33">
        <f>SUM(CO64:CO65)</f>
        <v>0</v>
      </c>
      <c r="CP63" s="16">
        <f>SUM(CP64:CP65)</f>
        <v>0</v>
      </c>
      <c r="CQ63" s="16">
        <f t="shared" si="439"/>
        <v>0</v>
      </c>
      <c r="CR63" s="16">
        <f t="shared" si="439"/>
        <v>0</v>
      </c>
      <c r="CS63" s="16">
        <f>SUM(CS64:CS65)</f>
        <v>0</v>
      </c>
      <c r="CT63" s="16">
        <f>SUM(CT64:CT65)</f>
        <v>0</v>
      </c>
      <c r="CU63" s="16">
        <f>SUM(CU64:CU65)</f>
        <v>0</v>
      </c>
      <c r="CV63" s="16">
        <f>SUM(CV64:CV65)</f>
        <v>0</v>
      </c>
      <c r="CW63" s="16">
        <f t="shared" si="439"/>
        <v>0</v>
      </c>
      <c r="CX63" s="16">
        <f t="shared" si="439"/>
        <v>0</v>
      </c>
      <c r="CY63" s="16">
        <f t="shared" si="439"/>
        <v>0</v>
      </c>
      <c r="CZ63" s="16">
        <f t="shared" si="439"/>
        <v>0</v>
      </c>
      <c r="DA63" s="16">
        <f t="shared" si="439"/>
        <v>0</v>
      </c>
      <c r="DB63" s="16">
        <f t="shared" si="439"/>
        <v>0</v>
      </c>
      <c r="DC63" s="16">
        <f t="shared" si="439"/>
        <v>0</v>
      </c>
      <c r="DD63" s="16">
        <f t="shared" si="439"/>
        <v>0</v>
      </c>
      <c r="DE63" s="16">
        <f t="shared" si="439"/>
        <v>0</v>
      </c>
      <c r="DF63" s="16">
        <f t="shared" si="439"/>
        <v>0</v>
      </c>
      <c r="DG63" s="16">
        <f t="shared" si="439"/>
        <v>0</v>
      </c>
      <c r="DH63" s="16">
        <f t="shared" si="439"/>
        <v>0</v>
      </c>
      <c r="DI63" s="16">
        <f t="shared" si="439"/>
        <v>0</v>
      </c>
      <c r="DJ63" s="16">
        <f t="shared" si="439"/>
        <v>0</v>
      </c>
      <c r="DK63" s="16">
        <f t="shared" ref="DK63:EH63" si="442">SUM(DK64:DK65)</f>
        <v>0</v>
      </c>
      <c r="DL63" s="16">
        <f t="shared" si="442"/>
        <v>0</v>
      </c>
      <c r="DM63" s="33">
        <f t="shared" si="442"/>
        <v>0</v>
      </c>
      <c r="DN63" s="16">
        <f t="shared" si="442"/>
        <v>0</v>
      </c>
      <c r="DO63" s="16">
        <f t="shared" si="442"/>
        <v>0</v>
      </c>
      <c r="DP63" s="16">
        <f t="shared" si="442"/>
        <v>0</v>
      </c>
      <c r="DQ63" s="16">
        <f t="shared" si="442"/>
        <v>0</v>
      </c>
      <c r="DR63" s="16">
        <f t="shared" si="442"/>
        <v>0</v>
      </c>
      <c r="DS63" s="34">
        <f t="shared" si="442"/>
        <v>0</v>
      </c>
      <c r="DT63" s="16">
        <f t="shared" si="442"/>
        <v>0</v>
      </c>
      <c r="DU63" s="16">
        <f t="shared" si="442"/>
        <v>0</v>
      </c>
      <c r="DV63" s="16">
        <f t="shared" si="442"/>
        <v>0</v>
      </c>
      <c r="DW63" s="16">
        <f t="shared" si="442"/>
        <v>0</v>
      </c>
      <c r="DX63" s="16">
        <f t="shared" si="442"/>
        <v>0</v>
      </c>
      <c r="DY63" s="16">
        <f t="shared" si="442"/>
        <v>0</v>
      </c>
      <c r="DZ63" s="16">
        <f t="shared" si="442"/>
        <v>0</v>
      </c>
      <c r="EA63" s="16">
        <f t="shared" si="442"/>
        <v>0</v>
      </c>
      <c r="EB63" s="16">
        <f t="shared" si="442"/>
        <v>0</v>
      </c>
      <c r="EC63" s="16">
        <f t="shared" si="442"/>
        <v>0</v>
      </c>
      <c r="ED63" s="16">
        <f t="shared" si="442"/>
        <v>0</v>
      </c>
      <c r="EE63" s="16">
        <f t="shared" si="442"/>
        <v>0</v>
      </c>
      <c r="EF63" s="16">
        <f t="shared" si="442"/>
        <v>0</v>
      </c>
      <c r="EG63" s="16">
        <f t="shared" si="442"/>
        <v>145</v>
      </c>
      <c r="EH63" s="16">
        <f t="shared" si="442"/>
        <v>6333171.5999999996</v>
      </c>
    </row>
    <row r="64" spans="1:138" ht="30" x14ac:dyDescent="0.25">
      <c r="A64" s="17"/>
      <c r="B64" s="18">
        <v>35</v>
      </c>
      <c r="C64" s="41" t="s">
        <v>208</v>
      </c>
      <c r="D64" s="40">
        <v>11480</v>
      </c>
      <c r="E64" s="19">
        <v>1.53</v>
      </c>
      <c r="F64" s="28">
        <v>1</v>
      </c>
      <c r="G64" s="40">
        <v>1.4</v>
      </c>
      <c r="H64" s="40">
        <v>1.68</v>
      </c>
      <c r="I64" s="40">
        <v>2.23</v>
      </c>
      <c r="J64" s="40">
        <v>2.57</v>
      </c>
      <c r="K64" s="21"/>
      <c r="L64" s="21">
        <f>K64*D64*E64*F64*G64*$L$9</f>
        <v>0</v>
      </c>
      <c r="M64" s="21"/>
      <c r="N64" s="21">
        <f>M64*D64*E64*F64*G64*$N$9</f>
        <v>0</v>
      </c>
      <c r="O64" s="22"/>
      <c r="P64" s="21">
        <f>O64*D64*E64*F64*G64*$P$9</f>
        <v>0</v>
      </c>
      <c r="Q64" s="21"/>
      <c r="R64" s="21">
        <f>SUM(Q64*D64*E64*F64*G64*$R$9)</f>
        <v>0</v>
      </c>
      <c r="S64" s="21"/>
      <c r="T64" s="21">
        <f>SUM(S64*D64*E64*F64*G64*$T$9)</f>
        <v>0</v>
      </c>
      <c r="U64" s="21"/>
      <c r="V64" s="21">
        <f>SUM(U64*D64*E64*F64*G64*$V$9)</f>
        <v>0</v>
      </c>
      <c r="W64" s="21"/>
      <c r="X64" s="21">
        <f>SUM(W64*D64*E64*F64*G64*$X$9)</f>
        <v>0</v>
      </c>
      <c r="Y64" s="21"/>
      <c r="Z64" s="21">
        <f>SUM(Y64*D64*E64*F64*G64*$Z$9)</f>
        <v>0</v>
      </c>
      <c r="AA64" s="21"/>
      <c r="AB64" s="21">
        <f>SUM(AA64*D64*E64*F64*H64*$AB$9)</f>
        <v>0</v>
      </c>
      <c r="AC64" s="22"/>
      <c r="AD64" s="21">
        <f>SUM(AC64*D64*E64*F64*H64*$AD$9)</f>
        <v>0</v>
      </c>
      <c r="AE64" s="21">
        <v>40</v>
      </c>
      <c r="AF64" s="21">
        <f>SUM(AE64*D64*E64*F64*G64*$AF$9)</f>
        <v>983606.39999999991</v>
      </c>
      <c r="AG64" s="21"/>
      <c r="AH64" s="21">
        <f>SUM(AG64*D64*E64*F64*G64*$AH$9)</f>
        <v>0</v>
      </c>
      <c r="AI64" s="21"/>
      <c r="AJ64" s="21">
        <f>SUM(AI64*D64*E64*F64*G64*$AJ$9)</f>
        <v>0</v>
      </c>
      <c r="AK64" s="21"/>
      <c r="AL64" s="21">
        <f>SUM(AK64*D64*E64*F64*G64*$AL$9)</f>
        <v>0</v>
      </c>
      <c r="AM64" s="21"/>
      <c r="AN64" s="21">
        <f>SUM(D64*E64*F64*G64*AM64*$AN$9)</f>
        <v>0</v>
      </c>
      <c r="AO64" s="21"/>
      <c r="AP64" s="21">
        <f>SUM(AO64*D64*E64*F64*G64*$AP$9)</f>
        <v>0</v>
      </c>
      <c r="AQ64" s="21"/>
      <c r="AR64" s="21">
        <f>SUM(AQ64*D64*E64*F64*G64*$AR$9)</f>
        <v>0</v>
      </c>
      <c r="AS64" s="21"/>
      <c r="AT64" s="21">
        <f>SUM(AS64*D64*E64*F64*G64*$AT$9)</f>
        <v>0</v>
      </c>
      <c r="AU64" s="21"/>
      <c r="AV64" s="21">
        <f>SUM(AU64*D64*E64*F64*G64*$AV$9)</f>
        <v>0</v>
      </c>
      <c r="AW64" s="21"/>
      <c r="AX64" s="21">
        <f>SUM(AW64*D64*E64*F64*G64*$AX$9)</f>
        <v>0</v>
      </c>
      <c r="AY64" s="21"/>
      <c r="AZ64" s="21">
        <f>SUM(AY64*D64*E64*F64*G64*$AZ$9)</f>
        <v>0</v>
      </c>
      <c r="BA64" s="21"/>
      <c r="BB64" s="21">
        <f>SUM(BA64*D64*E64*F64*G64*$BB$9)</f>
        <v>0</v>
      </c>
      <c r="BC64" s="21"/>
      <c r="BD64" s="21">
        <f>BC64*D64*E64*F64*G64*$BD$9</f>
        <v>0</v>
      </c>
      <c r="BE64" s="21"/>
      <c r="BF64" s="21">
        <f>BE64*D64*E64*F64*G64*$BF$9</f>
        <v>0</v>
      </c>
      <c r="BG64" s="21"/>
      <c r="BH64" s="21">
        <f>BG64*D64*E64*F64*G64*$BH$9</f>
        <v>0</v>
      </c>
      <c r="BI64" s="21"/>
      <c r="BJ64" s="21">
        <f>SUM(BI64*D64*E64*F64*G64*$BJ$9)</f>
        <v>0</v>
      </c>
      <c r="BK64" s="21"/>
      <c r="BL64" s="21">
        <f>SUM(BK64*D64*E64*F64*G64*$BL$9)</f>
        <v>0</v>
      </c>
      <c r="BM64" s="21"/>
      <c r="BN64" s="21">
        <f>SUM(BM64*D64*E64*F64*G64*$BN$9)</f>
        <v>0</v>
      </c>
      <c r="BO64" s="21"/>
      <c r="BP64" s="21">
        <f>SUM(BO64*D64*E64*F64*G64*$BP$9)</f>
        <v>0</v>
      </c>
      <c r="BQ64" s="21"/>
      <c r="BR64" s="21">
        <f>SUM(BQ64*D64*E64*F64*G64*$BR$9)</f>
        <v>0</v>
      </c>
      <c r="BS64" s="21"/>
      <c r="BT64" s="21">
        <f>BS64*D64*E64*F64*G64*$BT$9</f>
        <v>0</v>
      </c>
      <c r="BU64" s="21"/>
      <c r="BV64" s="21">
        <f>SUM(BU64*D64*E64*F64*G64*$BV$9)</f>
        <v>0</v>
      </c>
      <c r="BW64" s="21"/>
      <c r="BX64" s="21">
        <f>SUM(BW64*D64*E64*F64*G64*$BX$9)</f>
        <v>0</v>
      </c>
      <c r="BY64" s="21"/>
      <c r="BZ64" s="21">
        <f>SUM(BY64*D64*E64*F64*G64*$BZ$9)</f>
        <v>0</v>
      </c>
      <c r="CA64" s="21"/>
      <c r="CB64" s="21">
        <f>SUM(CA64*D64*E64*F64*G64*$CB$9)</f>
        <v>0</v>
      </c>
      <c r="CC64" s="21"/>
      <c r="CD64" s="21">
        <f>CC64*D64*E64*F64*G64*$CD$9</f>
        <v>0</v>
      </c>
      <c r="CE64" s="16"/>
      <c r="CF64" s="21">
        <f>SUM(CE64*D64*E64*F64*G64*$CF$9)</f>
        <v>0</v>
      </c>
      <c r="CG64" s="21"/>
      <c r="CH64" s="21">
        <f>SUM(CG64*D64*E64*F64*H64*$CH$9)</f>
        <v>0</v>
      </c>
      <c r="CI64" s="21"/>
      <c r="CJ64" s="21">
        <f>SUM(CI64*D64*E64*F64*H64*$CJ$9)</f>
        <v>0</v>
      </c>
      <c r="CK64" s="21"/>
      <c r="CL64" s="21">
        <f>SUM(CK64*D64*E64*F64*H64*$CL$9)</f>
        <v>0</v>
      </c>
      <c r="CM64" s="21"/>
      <c r="CN64" s="21">
        <f>SUM(CM64*D64*E64*F64*H64*$CN$9)</f>
        <v>0</v>
      </c>
      <c r="CO64" s="22"/>
      <c r="CP64" s="21">
        <f>SUM(CO64*D64*E64*F64*H64*$CP$9)</f>
        <v>0</v>
      </c>
      <c r="CQ64" s="21"/>
      <c r="CR64" s="21">
        <f>SUM(CQ64*D64*E64*F64*H64*$CR$9)</f>
        <v>0</v>
      </c>
      <c r="CS64" s="21"/>
      <c r="CT64" s="21">
        <f>SUM(CS64*D64*E64*F64*H64*$CT$9)</f>
        <v>0</v>
      </c>
      <c r="CU64" s="21"/>
      <c r="CV64" s="21">
        <f>SUM(CU64*D64*E64*F64*H64*$CV$9)</f>
        <v>0</v>
      </c>
      <c r="CW64" s="21"/>
      <c r="CX64" s="21">
        <f>SUM(CW64*D64*E64*F64*H64*$CX$9)</f>
        <v>0</v>
      </c>
      <c r="CY64" s="21"/>
      <c r="CZ64" s="21">
        <f>SUM(CY64*D64*E64*F64*H64*$CZ$9)</f>
        <v>0</v>
      </c>
      <c r="DA64" s="21"/>
      <c r="DB64" s="21">
        <f>SUM(DA64*D64*E64*F64*H64*$DB$9)</f>
        <v>0</v>
      </c>
      <c r="DC64" s="21"/>
      <c r="DD64" s="21">
        <f>SUM(DC64*D64*E64*F64*H64*$DD$9)</f>
        <v>0</v>
      </c>
      <c r="DE64" s="21"/>
      <c r="DF64" s="21">
        <f>SUM(DE64*D64*E64*F64*H64*$DF$9)</f>
        <v>0</v>
      </c>
      <c r="DG64" s="21"/>
      <c r="DH64" s="21">
        <f>SUM(DG64*D64*E64*F64*H64*$DH$9)</f>
        <v>0</v>
      </c>
      <c r="DI64" s="21"/>
      <c r="DJ64" s="21">
        <f>SUM(DI64*D64*E64*F64*H64*$DJ$9)</f>
        <v>0</v>
      </c>
      <c r="DK64" s="21"/>
      <c r="DL64" s="21">
        <f>DK64*D64*E64*F64*H64*$DL$9</f>
        <v>0</v>
      </c>
      <c r="DM64" s="22"/>
      <c r="DN64" s="21">
        <f>SUM(DM64*D64*E64*F64*H64*$DN$9)</f>
        <v>0</v>
      </c>
      <c r="DO64" s="21"/>
      <c r="DP64" s="21">
        <f>SUM(DO64*D64*E64*F64*H64*$DP$9)</f>
        <v>0</v>
      </c>
      <c r="DQ64" s="21"/>
      <c r="DR64" s="21">
        <f>SUM(DQ64*D64*E64*F64*I64*$DR$9)</f>
        <v>0</v>
      </c>
      <c r="DS64" s="23"/>
      <c r="DT64" s="21">
        <f>SUM(DS64*D64*E64*F64*J64*$DT$9)</f>
        <v>0</v>
      </c>
      <c r="DU64" s="21"/>
      <c r="DV64" s="21">
        <f>SUM(DU64*D64*E64*F64*G64*$DV$9)</f>
        <v>0</v>
      </c>
      <c r="DW64" s="21"/>
      <c r="DX64" s="21">
        <f>SUM(DW64*D64*E64*F64*G64*$DX$9)</f>
        <v>0</v>
      </c>
      <c r="DY64" s="21"/>
      <c r="DZ64" s="21">
        <f>SUM(DY64*D64*E64*F64*G64*$DZ$9)</f>
        <v>0</v>
      </c>
      <c r="EA64" s="21"/>
      <c r="EB64" s="21">
        <f>SUM(EA64*D64*E64*F64*G64*$EB$9)</f>
        <v>0</v>
      </c>
      <c r="EC64" s="21"/>
      <c r="ED64" s="21">
        <f>EC64*D64*E64*F64*G64*$ED$9</f>
        <v>0</v>
      </c>
      <c r="EE64" s="22"/>
      <c r="EF64" s="21">
        <f>EE64*D64*E64*F64*G64*$EF$9</f>
        <v>0</v>
      </c>
      <c r="EG64" s="24">
        <f t="shared" si="4"/>
        <v>40</v>
      </c>
      <c r="EH64" s="24">
        <f t="shared" si="4"/>
        <v>983606.39999999991</v>
      </c>
    </row>
    <row r="65" spans="1:138" s="31" customFormat="1" ht="30" x14ac:dyDescent="0.25">
      <c r="A65" s="17"/>
      <c r="B65" s="18">
        <v>36</v>
      </c>
      <c r="C65" s="41" t="s">
        <v>209</v>
      </c>
      <c r="D65" s="40">
        <v>11480</v>
      </c>
      <c r="E65" s="19">
        <v>3.17</v>
      </c>
      <c r="F65" s="28">
        <v>1</v>
      </c>
      <c r="G65" s="40">
        <v>1.4</v>
      </c>
      <c r="H65" s="40">
        <v>1.68</v>
      </c>
      <c r="I65" s="40">
        <v>2.23</v>
      </c>
      <c r="J65" s="40">
        <v>2.57</v>
      </c>
      <c r="K65" s="21"/>
      <c r="L65" s="21">
        <f>K65*D65*E65*F65*G65*$L$9</f>
        <v>0</v>
      </c>
      <c r="M65" s="21"/>
      <c r="N65" s="21">
        <f>M65*D65*E65*F65*G65*$N$9</f>
        <v>0</v>
      </c>
      <c r="O65" s="22"/>
      <c r="P65" s="21">
        <f>O65*D65*E65*F65*G65*$P$9</f>
        <v>0</v>
      </c>
      <c r="Q65" s="21"/>
      <c r="R65" s="21">
        <f>SUM(Q65*D65*E65*F65*G65*$R$9)</f>
        <v>0</v>
      </c>
      <c r="S65" s="21"/>
      <c r="T65" s="21">
        <f>SUM(S65*D65*E65*F65*G65*$T$9)</f>
        <v>0</v>
      </c>
      <c r="U65" s="21"/>
      <c r="V65" s="21">
        <f>SUM(U65*D65*E65*F65*G65*$V$9)</f>
        <v>0</v>
      </c>
      <c r="W65" s="21"/>
      <c r="X65" s="21">
        <f>SUM(W65*D65*E65*F65*G65*$X$9)</f>
        <v>0</v>
      </c>
      <c r="Y65" s="21"/>
      <c r="Z65" s="21">
        <f>SUM(Y65*D65*E65*F65*G65*$Z$9)</f>
        <v>0</v>
      </c>
      <c r="AA65" s="21"/>
      <c r="AB65" s="21">
        <f>SUM(AA65*D65*E65*F65*H65*$AB$9)</f>
        <v>0</v>
      </c>
      <c r="AC65" s="22"/>
      <c r="AD65" s="21">
        <f>SUM(AC65*D65*E65*F65*H65*$AD$9)</f>
        <v>0</v>
      </c>
      <c r="AE65" s="21">
        <v>105</v>
      </c>
      <c r="AF65" s="21">
        <f>SUM(AE65*D65*E65*F65*G65*$AF$9)</f>
        <v>5349565.1999999993</v>
      </c>
      <c r="AG65" s="21"/>
      <c r="AH65" s="21">
        <f>SUM(AG65*D65*E65*F65*G65*$AH$9)</f>
        <v>0</v>
      </c>
      <c r="AI65" s="21"/>
      <c r="AJ65" s="21">
        <f>SUM(AI65*D65*E65*F65*G65*$AJ$9)</f>
        <v>0</v>
      </c>
      <c r="AK65" s="16"/>
      <c r="AL65" s="21">
        <f>SUM(AK65*D65*E65*F65*G65*$AL$9)</f>
        <v>0</v>
      </c>
      <c r="AM65" s="21"/>
      <c r="AN65" s="21">
        <f>SUM(D65*E65*F65*G65*AM65*$AN$9)</f>
        <v>0</v>
      </c>
      <c r="AO65" s="21"/>
      <c r="AP65" s="21">
        <f>SUM(AO65*D65*E65*F65*G65*$AP$9)</f>
        <v>0</v>
      </c>
      <c r="AQ65" s="21"/>
      <c r="AR65" s="21">
        <f>SUM(AQ65*D65*E65*F65*G65*$AR$9)</f>
        <v>0</v>
      </c>
      <c r="AS65" s="21"/>
      <c r="AT65" s="21">
        <f>SUM(AS65*D65*E65*F65*G65*$AT$9)</f>
        <v>0</v>
      </c>
      <c r="AU65" s="21"/>
      <c r="AV65" s="21">
        <f>SUM(AU65*D65*E65*F65*G65*$AV$9)</f>
        <v>0</v>
      </c>
      <c r="AW65" s="21"/>
      <c r="AX65" s="21">
        <f>SUM(AW65*D65*E65*F65*G65*$AX$9)</f>
        <v>0</v>
      </c>
      <c r="AY65" s="21"/>
      <c r="AZ65" s="21">
        <f>SUM(AY65*D65*E65*F65*G65*$AZ$9)</f>
        <v>0</v>
      </c>
      <c r="BA65" s="21"/>
      <c r="BB65" s="21">
        <f>SUM(BA65*D65*E65*F65*G65*$BB$9)</f>
        <v>0</v>
      </c>
      <c r="BC65" s="21"/>
      <c r="BD65" s="21">
        <f>BC65*D65*E65*F65*G65*$BD$9</f>
        <v>0</v>
      </c>
      <c r="BE65" s="21"/>
      <c r="BF65" s="21">
        <f>BE65*D65*E65*F65*G65*$BF$9</f>
        <v>0</v>
      </c>
      <c r="BG65" s="21"/>
      <c r="BH65" s="21">
        <f>BG65*D65*E65*F65*G65*$BH$9</f>
        <v>0</v>
      </c>
      <c r="BI65" s="21"/>
      <c r="BJ65" s="21">
        <f>SUM(BI65*D65*E65*F65*G65*$BJ$9)</f>
        <v>0</v>
      </c>
      <c r="BK65" s="21"/>
      <c r="BL65" s="21">
        <f>SUM(BK65*D65*E65*F65*G65*$BL$9)</f>
        <v>0</v>
      </c>
      <c r="BM65" s="21"/>
      <c r="BN65" s="21">
        <f>SUM(BM65*D65*E65*F65*G65*$BN$9)</f>
        <v>0</v>
      </c>
      <c r="BO65" s="21"/>
      <c r="BP65" s="21">
        <f>SUM(BO65*D65*E65*F65*G65*$BP$9)</f>
        <v>0</v>
      </c>
      <c r="BQ65" s="21"/>
      <c r="BR65" s="21">
        <f>SUM(BQ65*D65*E65*F65*G65*$BR$9)</f>
        <v>0</v>
      </c>
      <c r="BS65" s="21"/>
      <c r="BT65" s="21">
        <f>BS65*D65*E65*F65*G65*$BT$9</f>
        <v>0</v>
      </c>
      <c r="BU65" s="21"/>
      <c r="BV65" s="21">
        <f>SUM(BU65*D65*E65*F65*G65*$BV$9)</f>
        <v>0</v>
      </c>
      <c r="BW65" s="21"/>
      <c r="BX65" s="21">
        <f>SUM(BW65*D65*E65*F65*G65*$BX$9)</f>
        <v>0</v>
      </c>
      <c r="BY65" s="21"/>
      <c r="BZ65" s="21">
        <f>SUM(BY65*D65*E65*F65*G65*$BZ$9)</f>
        <v>0</v>
      </c>
      <c r="CA65" s="21"/>
      <c r="CB65" s="21">
        <f>SUM(CA65*D65*E65*F65*G65*$CB$9)</f>
        <v>0</v>
      </c>
      <c r="CC65" s="21"/>
      <c r="CD65" s="21">
        <f>CC65*D65*E65*F65*G65*$CD$9</f>
        <v>0</v>
      </c>
      <c r="CE65" s="16"/>
      <c r="CF65" s="21">
        <f>SUM(CE65*D65*E65*F65*G65*$CF$9)</f>
        <v>0</v>
      </c>
      <c r="CG65" s="21"/>
      <c r="CH65" s="21">
        <f>SUM(CG65*D65*E65*F65*H65*$CH$9)</f>
        <v>0</v>
      </c>
      <c r="CI65" s="21"/>
      <c r="CJ65" s="21">
        <f>SUM(CI65*D65*E65*F65*H65*$CJ$9)</f>
        <v>0</v>
      </c>
      <c r="CK65" s="21"/>
      <c r="CL65" s="21">
        <f>SUM(CK65*D65*E65*F65*H65*$CL$9)</f>
        <v>0</v>
      </c>
      <c r="CM65" s="21"/>
      <c r="CN65" s="21">
        <f>SUM(CM65*D65*E65*F65*H65*$CN$9)</f>
        <v>0</v>
      </c>
      <c r="CO65" s="22"/>
      <c r="CP65" s="21">
        <f>SUM(CO65*D65*E65*F65*H65*$CP$9)</f>
        <v>0</v>
      </c>
      <c r="CQ65" s="21"/>
      <c r="CR65" s="21">
        <f>SUM(CQ65*D65*E65*F65*H65*$CR$9)</f>
        <v>0</v>
      </c>
      <c r="CS65" s="21"/>
      <c r="CT65" s="21">
        <f>SUM(CS65*D65*E65*F65*H65*$CT$9)</f>
        <v>0</v>
      </c>
      <c r="CU65" s="21"/>
      <c r="CV65" s="21">
        <f>SUM(CU65*D65*E65*F65*H65*$CV$9)</f>
        <v>0</v>
      </c>
      <c r="CW65" s="21"/>
      <c r="CX65" s="21">
        <f>SUM(CW65*D65*E65*F65*H65*$CX$9)</f>
        <v>0</v>
      </c>
      <c r="CY65" s="21"/>
      <c r="CZ65" s="21">
        <f>SUM(CY65*D65*E65*F65*H65*$CZ$9)</f>
        <v>0</v>
      </c>
      <c r="DA65" s="21"/>
      <c r="DB65" s="21">
        <f>SUM(DA65*D65*E65*F65*H65*$DB$9)</f>
        <v>0</v>
      </c>
      <c r="DC65" s="21"/>
      <c r="DD65" s="21">
        <f>SUM(DC65*D65*E65*F65*H65*$DD$9)</f>
        <v>0</v>
      </c>
      <c r="DE65" s="21"/>
      <c r="DF65" s="21">
        <f>SUM(DE65*D65*E65*F65*H65*$DF$9)</f>
        <v>0</v>
      </c>
      <c r="DG65" s="21"/>
      <c r="DH65" s="21">
        <f>SUM(DG65*D65*E65*F65*H65*$DH$9)</f>
        <v>0</v>
      </c>
      <c r="DI65" s="21"/>
      <c r="DJ65" s="21">
        <f>SUM(DI65*D65*E65*F65*H65*$DJ$9)</f>
        <v>0</v>
      </c>
      <c r="DK65" s="21"/>
      <c r="DL65" s="21">
        <f>DK65*D65*E65*F65*H65*$DL$9</f>
        <v>0</v>
      </c>
      <c r="DM65" s="22"/>
      <c r="DN65" s="21">
        <f>SUM(DM65*D65*E65*F65*H65*$DN$9)</f>
        <v>0</v>
      </c>
      <c r="DO65" s="21"/>
      <c r="DP65" s="21">
        <f>SUM(DO65*D65*E65*F65*H65*$DP$9)</f>
        <v>0</v>
      </c>
      <c r="DQ65" s="21"/>
      <c r="DR65" s="21">
        <f>SUM(DQ65*D65*E65*F65*I65*$DR$9)</f>
        <v>0</v>
      </c>
      <c r="DS65" s="23"/>
      <c r="DT65" s="21">
        <f>SUM(DS65*D65*E65*F65*J65*$DT$9)</f>
        <v>0</v>
      </c>
      <c r="DU65" s="16"/>
      <c r="DV65" s="21">
        <f>SUM(DU65*D65*E65*F65*G65*$DV$9)</f>
        <v>0</v>
      </c>
      <c r="DW65" s="21"/>
      <c r="DX65" s="21">
        <f>SUM(DW65*D65*E65*F65*G65*$DX$9)</f>
        <v>0</v>
      </c>
      <c r="DY65" s="21"/>
      <c r="DZ65" s="21">
        <f>SUM(DY65*D65*E65*F65*G65*$DZ$9)</f>
        <v>0</v>
      </c>
      <c r="EA65" s="21"/>
      <c r="EB65" s="21">
        <f>SUM(EA65*D65*E65*F65*G65*$EB$9)</f>
        <v>0</v>
      </c>
      <c r="EC65" s="21"/>
      <c r="ED65" s="21">
        <f>EC65*D65*E65*F65*G65*$ED$9</f>
        <v>0</v>
      </c>
      <c r="EE65" s="22"/>
      <c r="EF65" s="21">
        <f>EE65*D65*E65*F65*G65*$EF$9</f>
        <v>0</v>
      </c>
      <c r="EG65" s="24">
        <f t="shared" si="4"/>
        <v>105</v>
      </c>
      <c r="EH65" s="24">
        <f t="shared" si="4"/>
        <v>5349565.1999999993</v>
      </c>
    </row>
    <row r="66" spans="1:138" s="31" customFormat="1" x14ac:dyDescent="0.25">
      <c r="A66" s="68">
        <v>15</v>
      </c>
      <c r="B66" s="69"/>
      <c r="C66" s="60" t="s">
        <v>210</v>
      </c>
      <c r="D66" s="40">
        <v>11480</v>
      </c>
      <c r="E66" s="49">
        <v>1.05</v>
      </c>
      <c r="F66" s="15">
        <v>1</v>
      </c>
      <c r="G66" s="52">
        <v>1.4</v>
      </c>
      <c r="H66" s="52">
        <v>1.68</v>
      </c>
      <c r="I66" s="52">
        <v>2.23</v>
      </c>
      <c r="J66" s="52">
        <v>2.57</v>
      </c>
      <c r="K66" s="16">
        <f>SUM(K67:K68)</f>
        <v>5</v>
      </c>
      <c r="L66" s="16">
        <f t="shared" ref="L66:DJ66" si="443">SUM(L67:L68)</f>
        <v>78752.799999999988</v>
      </c>
      <c r="M66" s="16">
        <f t="shared" si="443"/>
        <v>0</v>
      </c>
      <c r="N66" s="16">
        <f t="shared" si="443"/>
        <v>0</v>
      </c>
      <c r="O66" s="33">
        <f t="shared" si="443"/>
        <v>0</v>
      </c>
      <c r="P66" s="16">
        <f t="shared" si="443"/>
        <v>0</v>
      </c>
      <c r="Q66" s="62">
        <f t="shared" si="443"/>
        <v>0</v>
      </c>
      <c r="R66" s="62">
        <f t="shared" si="443"/>
        <v>0</v>
      </c>
      <c r="S66" s="16">
        <f t="shared" si="443"/>
        <v>0</v>
      </c>
      <c r="T66" s="16">
        <f t="shared" si="443"/>
        <v>0</v>
      </c>
      <c r="U66" s="16">
        <f t="shared" si="443"/>
        <v>0</v>
      </c>
      <c r="V66" s="16">
        <f t="shared" si="443"/>
        <v>0</v>
      </c>
      <c r="W66" s="16">
        <f t="shared" si="443"/>
        <v>105</v>
      </c>
      <c r="X66" s="16">
        <f t="shared" si="443"/>
        <v>1653808.7999999998</v>
      </c>
      <c r="Y66" s="16">
        <f t="shared" si="443"/>
        <v>27</v>
      </c>
      <c r="Z66" s="16">
        <f t="shared" si="443"/>
        <v>425265.11999999994</v>
      </c>
      <c r="AA66" s="16">
        <f t="shared" si="443"/>
        <v>0</v>
      </c>
      <c r="AB66" s="16">
        <f t="shared" si="443"/>
        <v>0</v>
      </c>
      <c r="AC66" s="33">
        <f t="shared" si="443"/>
        <v>40</v>
      </c>
      <c r="AD66" s="16">
        <f t="shared" si="443"/>
        <v>756026.88</v>
      </c>
      <c r="AE66" s="62">
        <f t="shared" si="443"/>
        <v>131</v>
      </c>
      <c r="AF66" s="62">
        <f t="shared" si="443"/>
        <v>2063323.3599999996</v>
      </c>
      <c r="AG66" s="16">
        <f t="shared" si="443"/>
        <v>4</v>
      </c>
      <c r="AH66" s="16">
        <f t="shared" si="443"/>
        <v>63002.239999999991</v>
      </c>
      <c r="AI66" s="16">
        <f>SUM(AI67:AI68)</f>
        <v>0</v>
      </c>
      <c r="AJ66" s="16">
        <f>SUM(AJ67:AJ68)</f>
        <v>0</v>
      </c>
      <c r="AK66" s="16">
        <f>SUM(AK67:AK68)</f>
        <v>0</v>
      </c>
      <c r="AL66" s="16">
        <f>SUM(AL67:AL68)</f>
        <v>0</v>
      </c>
      <c r="AM66" s="16">
        <f t="shared" si="443"/>
        <v>0</v>
      </c>
      <c r="AN66" s="16">
        <f t="shared" si="443"/>
        <v>0</v>
      </c>
      <c r="AO66" s="16">
        <f t="shared" si="443"/>
        <v>0</v>
      </c>
      <c r="AP66" s="16">
        <f t="shared" si="443"/>
        <v>0</v>
      </c>
      <c r="AQ66" s="16">
        <f t="shared" si="443"/>
        <v>0</v>
      </c>
      <c r="AR66" s="16">
        <f t="shared" si="443"/>
        <v>0</v>
      </c>
      <c r="AS66" s="16">
        <f t="shared" si="443"/>
        <v>0</v>
      </c>
      <c r="AT66" s="16">
        <f>SUM(AT67:AT68)</f>
        <v>0</v>
      </c>
      <c r="AU66" s="16">
        <f t="shared" ref="AU66:CG66" si="444">SUM(AU67:AU68)</f>
        <v>123</v>
      </c>
      <c r="AV66" s="16">
        <f t="shared" si="444"/>
        <v>1937318.88</v>
      </c>
      <c r="AW66" s="16">
        <f t="shared" si="444"/>
        <v>16</v>
      </c>
      <c r="AX66" s="16">
        <f t="shared" si="444"/>
        <v>252008.95999999996</v>
      </c>
      <c r="AY66" s="16">
        <f t="shared" si="444"/>
        <v>23</v>
      </c>
      <c r="AZ66" s="16">
        <f t="shared" si="444"/>
        <v>362262.87999999995</v>
      </c>
      <c r="BA66" s="16">
        <f t="shared" si="444"/>
        <v>200</v>
      </c>
      <c r="BB66" s="16">
        <f t="shared" si="444"/>
        <v>3150112</v>
      </c>
      <c r="BC66" s="16">
        <f t="shared" si="444"/>
        <v>125</v>
      </c>
      <c r="BD66" s="16">
        <f t="shared" si="444"/>
        <v>1968819.9999999998</v>
      </c>
      <c r="BE66" s="16">
        <f t="shared" si="444"/>
        <v>3</v>
      </c>
      <c r="BF66" s="16">
        <f t="shared" si="444"/>
        <v>47251.679999999993</v>
      </c>
      <c r="BG66" s="16">
        <f t="shared" si="444"/>
        <v>52</v>
      </c>
      <c r="BH66" s="16">
        <f t="shared" si="444"/>
        <v>819029.12</v>
      </c>
      <c r="BI66" s="16">
        <f t="shared" si="444"/>
        <v>0</v>
      </c>
      <c r="BJ66" s="16">
        <f t="shared" si="444"/>
        <v>0</v>
      </c>
      <c r="BK66" s="16">
        <f t="shared" si="444"/>
        <v>599</v>
      </c>
      <c r="BL66" s="16">
        <f t="shared" si="444"/>
        <v>9434585.4399999995</v>
      </c>
      <c r="BM66" s="16">
        <f t="shared" si="444"/>
        <v>0</v>
      </c>
      <c r="BN66" s="16">
        <f t="shared" si="444"/>
        <v>0</v>
      </c>
      <c r="BO66" s="16">
        <f t="shared" si="444"/>
        <v>10</v>
      </c>
      <c r="BP66" s="16">
        <f t="shared" si="444"/>
        <v>157505.59999999998</v>
      </c>
      <c r="BQ66" s="16">
        <f t="shared" si="444"/>
        <v>48</v>
      </c>
      <c r="BR66" s="16">
        <f t="shared" si="444"/>
        <v>756026.87999999989</v>
      </c>
      <c r="BS66" s="16">
        <f t="shared" si="444"/>
        <v>25</v>
      </c>
      <c r="BT66" s="16">
        <f t="shared" si="444"/>
        <v>393764</v>
      </c>
      <c r="BU66" s="16">
        <f t="shared" si="444"/>
        <v>7</v>
      </c>
      <c r="BV66" s="16">
        <f t="shared" si="444"/>
        <v>110253.92</v>
      </c>
      <c r="BW66" s="16">
        <f t="shared" si="444"/>
        <v>11</v>
      </c>
      <c r="BX66" s="16">
        <f t="shared" si="444"/>
        <v>173256.15999999997</v>
      </c>
      <c r="BY66" s="16">
        <f t="shared" si="444"/>
        <v>13</v>
      </c>
      <c r="BZ66" s="16">
        <f t="shared" si="444"/>
        <v>204757.28</v>
      </c>
      <c r="CA66" s="16">
        <f t="shared" si="444"/>
        <v>9</v>
      </c>
      <c r="CB66" s="16">
        <f t="shared" si="444"/>
        <v>141755.03999999998</v>
      </c>
      <c r="CC66" s="16">
        <f t="shared" si="444"/>
        <v>23</v>
      </c>
      <c r="CD66" s="16">
        <f t="shared" si="444"/>
        <v>362262.87999999995</v>
      </c>
      <c r="CE66" s="16">
        <f t="shared" si="444"/>
        <v>120</v>
      </c>
      <c r="CF66" s="16">
        <f t="shared" si="444"/>
        <v>1890067.2</v>
      </c>
      <c r="CG66" s="16">
        <f t="shared" si="444"/>
        <v>55</v>
      </c>
      <c r="CH66" s="16">
        <f t="shared" si="443"/>
        <v>1039536.96</v>
      </c>
      <c r="CI66" s="16">
        <f>SUM(CI67:CI68)</f>
        <v>29</v>
      </c>
      <c r="CJ66" s="16">
        <f>SUM(CJ67:CJ68)</f>
        <v>548119.4879999999</v>
      </c>
      <c r="CK66" s="16">
        <f>SUM(CK67:CK68)</f>
        <v>9</v>
      </c>
      <c r="CL66" s="16">
        <f>SUM(CL67:CL68)</f>
        <v>170106.04799999998</v>
      </c>
      <c r="CM66" s="16">
        <f t="shared" si="443"/>
        <v>56</v>
      </c>
      <c r="CN66" s="16">
        <f t="shared" si="443"/>
        <v>1058437.632</v>
      </c>
      <c r="CO66" s="33">
        <f>SUM(CO67:CO68)</f>
        <v>200</v>
      </c>
      <c r="CP66" s="16">
        <f>SUM(CP67:CP68)</f>
        <v>3780134.4</v>
      </c>
      <c r="CQ66" s="16">
        <f t="shared" si="443"/>
        <v>0</v>
      </c>
      <c r="CR66" s="16">
        <f t="shared" si="443"/>
        <v>0</v>
      </c>
      <c r="CS66" s="16">
        <f>SUM(CS67:CS68)</f>
        <v>10</v>
      </c>
      <c r="CT66" s="16">
        <f>SUM(CT67:CT68)</f>
        <v>189006.72</v>
      </c>
      <c r="CU66" s="16">
        <f>SUM(CU67:CU68)</f>
        <v>44</v>
      </c>
      <c r="CV66" s="16">
        <f>SUM(CV67:CV68)</f>
        <v>831629.56799999997</v>
      </c>
      <c r="CW66" s="16">
        <f t="shared" si="443"/>
        <v>140</v>
      </c>
      <c r="CX66" s="16">
        <f t="shared" si="443"/>
        <v>2646094.08</v>
      </c>
      <c r="CY66" s="16">
        <f t="shared" si="443"/>
        <v>10</v>
      </c>
      <c r="CZ66" s="16">
        <f t="shared" si="443"/>
        <v>189006.72</v>
      </c>
      <c r="DA66" s="16">
        <f t="shared" si="443"/>
        <v>44</v>
      </c>
      <c r="DB66" s="16">
        <f t="shared" si="443"/>
        <v>831629.56799999997</v>
      </c>
      <c r="DC66" s="16">
        <f t="shared" si="443"/>
        <v>20</v>
      </c>
      <c r="DD66" s="16">
        <f t="shared" si="443"/>
        <v>378013.44</v>
      </c>
      <c r="DE66" s="16">
        <f t="shared" si="443"/>
        <v>20</v>
      </c>
      <c r="DF66" s="16">
        <f t="shared" si="443"/>
        <v>378013.44</v>
      </c>
      <c r="DG66" s="16">
        <f t="shared" si="443"/>
        <v>108</v>
      </c>
      <c r="DH66" s="16">
        <f t="shared" si="443"/>
        <v>2041272.5759999999</v>
      </c>
      <c r="DI66" s="16">
        <f t="shared" si="443"/>
        <v>20</v>
      </c>
      <c r="DJ66" s="16">
        <f t="shared" si="443"/>
        <v>378013.44</v>
      </c>
      <c r="DK66" s="16">
        <f t="shared" ref="DK66:EH66" si="445">SUM(DK67:DK68)</f>
        <v>1</v>
      </c>
      <c r="DL66" s="16">
        <f t="shared" si="445"/>
        <v>18900.671999999999</v>
      </c>
      <c r="DM66" s="33">
        <f t="shared" si="445"/>
        <v>10</v>
      </c>
      <c r="DN66" s="16">
        <f t="shared" si="445"/>
        <v>189006.72</v>
      </c>
      <c r="DO66" s="16">
        <f t="shared" si="445"/>
        <v>0</v>
      </c>
      <c r="DP66" s="16">
        <f t="shared" si="445"/>
        <v>0</v>
      </c>
      <c r="DQ66" s="16">
        <f t="shared" si="445"/>
        <v>1</v>
      </c>
      <c r="DR66" s="16">
        <f t="shared" si="445"/>
        <v>25088.392</v>
      </c>
      <c r="DS66" s="16">
        <f t="shared" si="445"/>
        <v>45</v>
      </c>
      <c r="DT66" s="16">
        <f t="shared" si="445"/>
        <v>1301108.76</v>
      </c>
      <c r="DU66" s="16">
        <f t="shared" si="445"/>
        <v>0</v>
      </c>
      <c r="DV66" s="16">
        <f t="shared" si="445"/>
        <v>0</v>
      </c>
      <c r="DW66" s="16">
        <f t="shared" si="445"/>
        <v>2</v>
      </c>
      <c r="DX66" s="16">
        <f t="shared" si="445"/>
        <v>31501.119999999995</v>
      </c>
      <c r="DY66" s="16">
        <f t="shared" si="445"/>
        <v>14</v>
      </c>
      <c r="DZ66" s="16">
        <f t="shared" si="445"/>
        <v>220507.84</v>
      </c>
      <c r="EA66" s="16">
        <f t="shared" si="445"/>
        <v>0</v>
      </c>
      <c r="EB66" s="16">
        <f t="shared" si="445"/>
        <v>0</v>
      </c>
      <c r="EC66" s="16">
        <f t="shared" si="445"/>
        <v>0</v>
      </c>
      <c r="ED66" s="16">
        <f t="shared" si="445"/>
        <v>0</v>
      </c>
      <c r="EE66" s="16">
        <f t="shared" si="445"/>
        <v>0</v>
      </c>
      <c r="EF66" s="16">
        <f t="shared" si="445"/>
        <v>0</v>
      </c>
      <c r="EG66" s="16">
        <f t="shared" si="445"/>
        <v>2557</v>
      </c>
      <c r="EH66" s="16">
        <f t="shared" si="445"/>
        <v>43446344.703999989</v>
      </c>
    </row>
    <row r="67" spans="1:138" ht="30" x14ac:dyDescent="0.25">
      <c r="A67" s="17"/>
      <c r="B67" s="18">
        <v>37</v>
      </c>
      <c r="C67" s="39" t="s">
        <v>211</v>
      </c>
      <c r="D67" s="40">
        <v>11480</v>
      </c>
      <c r="E67" s="19">
        <v>0.98</v>
      </c>
      <c r="F67" s="28">
        <v>1</v>
      </c>
      <c r="G67" s="40">
        <v>1.4</v>
      </c>
      <c r="H67" s="40">
        <v>1.68</v>
      </c>
      <c r="I67" s="40">
        <v>2.23</v>
      </c>
      <c r="J67" s="40">
        <v>2.57</v>
      </c>
      <c r="K67" s="21">
        <v>5</v>
      </c>
      <c r="L67" s="21">
        <f>K67*D67*E67*F67*G67*$L$9</f>
        <v>78752.799999999988</v>
      </c>
      <c r="M67" s="21"/>
      <c r="N67" s="21">
        <f>M67*D67*E67*F67*G67*$N$9</f>
        <v>0</v>
      </c>
      <c r="O67" s="22"/>
      <c r="P67" s="21">
        <f>O67*D67*E67*F67*G67*$P$9</f>
        <v>0</v>
      </c>
      <c r="Q67" s="21"/>
      <c r="R67" s="21">
        <f>SUM(Q67*D67*E67*F67*G67*$R$9)</f>
        <v>0</v>
      </c>
      <c r="S67" s="21"/>
      <c r="T67" s="21">
        <f>SUM(S67*D67*E67*F67*G67*$T$9)</f>
        <v>0</v>
      </c>
      <c r="U67" s="21"/>
      <c r="V67" s="21">
        <f>SUM(U67*D67*E67*F67*G67*$V$9)</f>
        <v>0</v>
      </c>
      <c r="W67" s="21">
        <v>105</v>
      </c>
      <c r="X67" s="21">
        <f>SUM(W67*D67*E67*F67*G67*$X$9)</f>
        <v>1653808.7999999998</v>
      </c>
      <c r="Y67" s="21">
        <v>27</v>
      </c>
      <c r="Z67" s="21">
        <f>SUM(Y67*D67*E67*F67*G67*$Z$9)</f>
        <v>425265.11999999994</v>
      </c>
      <c r="AA67" s="21"/>
      <c r="AB67" s="21">
        <f>SUM(AA67*D67*E67*F67*H67*$AB$9)</f>
        <v>0</v>
      </c>
      <c r="AC67" s="22">
        <v>40</v>
      </c>
      <c r="AD67" s="21">
        <f>SUM(AC67*D67*E67*F67*H67*$AD$9)</f>
        <v>756026.88</v>
      </c>
      <c r="AE67" s="21">
        <v>131</v>
      </c>
      <c r="AF67" s="21">
        <f>SUM(AE67*D67*E67*F67*G67*$AF$9)</f>
        <v>2063323.3599999996</v>
      </c>
      <c r="AG67" s="21">
        <v>4</v>
      </c>
      <c r="AH67" s="21">
        <f>SUM(AG67*D67*E67*F67*G67*$AH$9)</f>
        <v>63002.239999999991</v>
      </c>
      <c r="AI67" s="21"/>
      <c r="AJ67" s="21">
        <f>SUM(AI67*D67*E67*F67*G67*$AJ$9)</f>
        <v>0</v>
      </c>
      <c r="AK67" s="21"/>
      <c r="AL67" s="21">
        <f>SUM(AK67*D67*E67*F67*G67*$AL$9)</f>
        <v>0</v>
      </c>
      <c r="AM67" s="21"/>
      <c r="AN67" s="21">
        <f>SUM(D67*E67*F67*G67*AM67*$AN$9)</f>
        <v>0</v>
      </c>
      <c r="AO67" s="21"/>
      <c r="AP67" s="21">
        <f>SUM(AO67*D67*E67*F67*G67*$AP$9)</f>
        <v>0</v>
      </c>
      <c r="AQ67" s="21"/>
      <c r="AR67" s="21">
        <f>SUM(AQ67*D67*E67*F67*G67*$AR$9)</f>
        <v>0</v>
      </c>
      <c r="AS67" s="21"/>
      <c r="AT67" s="21">
        <f>SUM(AS67*D67*E67*F67*G67*$AT$9)</f>
        <v>0</v>
      </c>
      <c r="AU67" s="21">
        <v>123</v>
      </c>
      <c r="AV67" s="21">
        <f>SUM(AU67*D67*E67*F67*G67*$AV$9)</f>
        <v>1937318.88</v>
      </c>
      <c r="AW67" s="22">
        <v>16</v>
      </c>
      <c r="AX67" s="21">
        <f>SUM(AW67*D67*E67*F67*G67*$AX$9)</f>
        <v>252008.95999999996</v>
      </c>
      <c r="AY67" s="21">
        <v>23</v>
      </c>
      <c r="AZ67" s="21">
        <f>SUM(AY67*D67*E67*F67*G67*$AZ$9)</f>
        <v>362262.87999999995</v>
      </c>
      <c r="BA67" s="21">
        <v>200</v>
      </c>
      <c r="BB67" s="21">
        <f>SUM(BA67*D67*E67*F67*G67*$BB$9)</f>
        <v>3150112</v>
      </c>
      <c r="BC67" s="21">
        <v>125</v>
      </c>
      <c r="BD67" s="21">
        <f>BC67*D67*E67*F67*G67*$BD$9</f>
        <v>1968819.9999999998</v>
      </c>
      <c r="BE67" s="21">
        <v>3</v>
      </c>
      <c r="BF67" s="21">
        <f>BE67*D67*E67*F67*G67*$BF$9</f>
        <v>47251.679999999993</v>
      </c>
      <c r="BG67" s="21">
        <v>52</v>
      </c>
      <c r="BH67" s="21">
        <f>BG67*D67*E67*F67*G67*$BH$9</f>
        <v>819029.12</v>
      </c>
      <c r="BI67" s="21"/>
      <c r="BJ67" s="21">
        <f>SUM(BI67*D67*E67*F67*G67*$BJ$9)</f>
        <v>0</v>
      </c>
      <c r="BK67" s="21">
        <v>599</v>
      </c>
      <c r="BL67" s="21">
        <f>SUM(BK67*D67*E67*F67*G67*$BL$9)</f>
        <v>9434585.4399999995</v>
      </c>
      <c r="BM67" s="21"/>
      <c r="BN67" s="21">
        <f>SUM(BM67*D67*E67*F67*G67*$BN$9)</f>
        <v>0</v>
      </c>
      <c r="BO67" s="21">
        <v>10</v>
      </c>
      <c r="BP67" s="21">
        <f>SUM(BO67*D67*E67*F67*G67*$BP$9)</f>
        <v>157505.59999999998</v>
      </c>
      <c r="BQ67" s="21">
        <v>48</v>
      </c>
      <c r="BR67" s="21">
        <f>SUM(BQ67*D67*E67*F67*G67*$BR$9)</f>
        <v>756026.87999999989</v>
      </c>
      <c r="BS67" s="21">
        <v>25</v>
      </c>
      <c r="BT67" s="21">
        <f>BS67*D67*E67*F67*G67*$BT$9</f>
        <v>393764</v>
      </c>
      <c r="BU67" s="21">
        <v>7</v>
      </c>
      <c r="BV67" s="21">
        <f>SUM(BU67*D67*E67*F67*G67*$BV$9)</f>
        <v>110253.92</v>
      </c>
      <c r="BW67" s="21">
        <v>11</v>
      </c>
      <c r="BX67" s="21">
        <f>SUM(BW67*D67*E67*F67*G67*$BX$9)</f>
        <v>173256.15999999997</v>
      </c>
      <c r="BY67" s="21">
        <v>13</v>
      </c>
      <c r="BZ67" s="21">
        <f>SUM(BY67*D67*E67*F67*G67*$BZ$9)</f>
        <v>204757.28</v>
      </c>
      <c r="CA67" s="21">
        <v>9</v>
      </c>
      <c r="CB67" s="21">
        <f>SUM(CA67*D67*E67*F67*G67*$CB$9)</f>
        <v>141755.03999999998</v>
      </c>
      <c r="CC67" s="21">
        <v>23</v>
      </c>
      <c r="CD67" s="21">
        <f>CC67*D67*E67*F67*G67*$CD$9</f>
        <v>362262.87999999995</v>
      </c>
      <c r="CE67" s="21">
        <v>120</v>
      </c>
      <c r="CF67" s="21">
        <f>SUM(CE67*D67*E67*F67*G67*$CF$9)</f>
        <v>1890067.2</v>
      </c>
      <c r="CG67" s="21">
        <v>55</v>
      </c>
      <c r="CH67" s="21">
        <f>SUM(CG67*D67*E67*F67*H67*$CH$9)</f>
        <v>1039536.96</v>
      </c>
      <c r="CI67" s="21">
        <v>29</v>
      </c>
      <c r="CJ67" s="21">
        <f>SUM(CI67*D67*E67*F67*H67*$CJ$9)</f>
        <v>548119.4879999999</v>
      </c>
      <c r="CK67" s="21">
        <v>9</v>
      </c>
      <c r="CL67" s="21">
        <f>SUM(CK67*D67*E67*F67*H67*$CL$9)</f>
        <v>170106.04799999998</v>
      </c>
      <c r="CM67" s="21">
        <v>56</v>
      </c>
      <c r="CN67" s="21">
        <f>SUM(CM67*D67*E67*F67*H67*$CN$9)</f>
        <v>1058437.632</v>
      </c>
      <c r="CO67" s="22">
        <v>200</v>
      </c>
      <c r="CP67" s="21">
        <f>SUM(CO67*D67*E67*F67*H67*$CP$9)</f>
        <v>3780134.4</v>
      </c>
      <c r="CQ67" s="21"/>
      <c r="CR67" s="21">
        <f>SUM(CQ67*D67*E67*F67*H67*$CR$9)</f>
        <v>0</v>
      </c>
      <c r="CS67" s="21">
        <v>10</v>
      </c>
      <c r="CT67" s="21">
        <f>SUM(CS67*D67*E67*F67*H67*$CT$9)</f>
        <v>189006.72</v>
      </c>
      <c r="CU67" s="21">
        <v>44</v>
      </c>
      <c r="CV67" s="21">
        <f>SUM(CU67*D67*E67*F67*H67*$CV$9)</f>
        <v>831629.56799999997</v>
      </c>
      <c r="CW67" s="21">
        <v>140</v>
      </c>
      <c r="CX67" s="21">
        <f>SUM(CW67*D67*E67*F67*H67*$CX$9)</f>
        <v>2646094.08</v>
      </c>
      <c r="CY67" s="21">
        <v>10</v>
      </c>
      <c r="CZ67" s="21">
        <f>SUM(CY67*D67*E67*F67*H67*$CZ$9)</f>
        <v>189006.72</v>
      </c>
      <c r="DA67" s="21">
        <v>44</v>
      </c>
      <c r="DB67" s="21">
        <f>SUM(DA67*D67*E67*F67*H67*$DB$9)</f>
        <v>831629.56799999997</v>
      </c>
      <c r="DC67" s="21">
        <v>20</v>
      </c>
      <c r="DD67" s="21">
        <f>SUM(DC67*D67*E67*F67*H67*$DD$9)</f>
        <v>378013.44</v>
      </c>
      <c r="DE67" s="21">
        <v>20</v>
      </c>
      <c r="DF67" s="21">
        <f>SUM(DE67*D67*E67*F67*H67*$DF$9)</f>
        <v>378013.44</v>
      </c>
      <c r="DG67" s="21">
        <v>108</v>
      </c>
      <c r="DH67" s="21">
        <f>SUM(DG67*D67*E67*F67*H67*$DH$9)</f>
        <v>2041272.5759999999</v>
      </c>
      <c r="DI67" s="21">
        <v>20</v>
      </c>
      <c r="DJ67" s="21">
        <f>SUM(DI67*D67*E67*F67*H67*$DJ$9)</f>
        <v>378013.44</v>
      </c>
      <c r="DK67" s="21">
        <v>1</v>
      </c>
      <c r="DL67" s="21">
        <f>DK67*D67*E67*F67*H67*$DL$9</f>
        <v>18900.671999999999</v>
      </c>
      <c r="DM67" s="22">
        <v>10</v>
      </c>
      <c r="DN67" s="21">
        <f>SUM(DM67*D67*E67*F67*H67*$DN$9)</f>
        <v>189006.72</v>
      </c>
      <c r="DO67" s="21"/>
      <c r="DP67" s="21">
        <f>SUM(DO67*D67*E67*F67*H67*$DP$9)</f>
        <v>0</v>
      </c>
      <c r="DQ67" s="21">
        <v>1</v>
      </c>
      <c r="DR67" s="21">
        <f>SUM(DQ67*D67*E67*F67*I67*$DR$9)</f>
        <v>25088.392</v>
      </c>
      <c r="DS67" s="23">
        <v>45</v>
      </c>
      <c r="DT67" s="21">
        <f>SUM(DS67*D67*E67*F67*J67*$DT$9)</f>
        <v>1301108.76</v>
      </c>
      <c r="DU67" s="21"/>
      <c r="DV67" s="21">
        <f>SUM(DU67*D67*E67*F67*G67*$DV$9)</f>
        <v>0</v>
      </c>
      <c r="DW67" s="21">
        <v>2</v>
      </c>
      <c r="DX67" s="21">
        <f>SUM(DW67*D67*E67*F67*G67*$DX$9)</f>
        <v>31501.119999999995</v>
      </c>
      <c r="DY67" s="21">
        <v>14</v>
      </c>
      <c r="DZ67" s="21">
        <f>SUM(DY67*D67*E67*F67*G67*$DZ$9)</f>
        <v>220507.84</v>
      </c>
      <c r="EA67" s="21"/>
      <c r="EB67" s="21">
        <f>SUM(EA67*D67*E67*F67*G67*$EB$9)</f>
        <v>0</v>
      </c>
      <c r="EC67" s="21"/>
      <c r="ED67" s="21">
        <f>EC67*D67*E67*F67*G67*$ED$9</f>
        <v>0</v>
      </c>
      <c r="EE67" s="22"/>
      <c r="EF67" s="21">
        <f>EE67*D67*E67*F67*G67*$EF$9</f>
        <v>0</v>
      </c>
      <c r="EG67" s="24">
        <f t="shared" si="4"/>
        <v>2557</v>
      </c>
      <c r="EH67" s="24">
        <f t="shared" si="4"/>
        <v>43446344.703999989</v>
      </c>
    </row>
    <row r="68" spans="1:138" s="31" customFormat="1" ht="30" x14ac:dyDescent="0.25">
      <c r="A68" s="17"/>
      <c r="B68" s="18">
        <v>38</v>
      </c>
      <c r="C68" s="39" t="s">
        <v>212</v>
      </c>
      <c r="D68" s="40">
        <v>11480</v>
      </c>
      <c r="E68" s="19">
        <v>2.79</v>
      </c>
      <c r="F68" s="28">
        <v>1</v>
      </c>
      <c r="G68" s="40">
        <v>1.4</v>
      </c>
      <c r="H68" s="40">
        <v>1.68</v>
      </c>
      <c r="I68" s="40">
        <v>2.23</v>
      </c>
      <c r="J68" s="40">
        <v>2.57</v>
      </c>
      <c r="K68" s="21"/>
      <c r="L68" s="21">
        <f>K68*D68*E68*F68*G68*$L$9</f>
        <v>0</v>
      </c>
      <c r="M68" s="21"/>
      <c r="N68" s="21">
        <f>M68*D68*E68*F68*G68*$N$9</f>
        <v>0</v>
      </c>
      <c r="O68" s="22"/>
      <c r="P68" s="21">
        <f>O68*D68*E68*F68*G68*$P$9</f>
        <v>0</v>
      </c>
      <c r="Q68" s="21"/>
      <c r="R68" s="21">
        <f>SUM(Q68*D68*E68*F68*G68*$R$9)</f>
        <v>0</v>
      </c>
      <c r="S68" s="21"/>
      <c r="T68" s="21">
        <f>SUM(S68*D68*E68*F68*G68*$T$9)</f>
        <v>0</v>
      </c>
      <c r="U68" s="21"/>
      <c r="V68" s="21">
        <f>SUM(U68*D68*E68*F68*G68*$V$9)</f>
        <v>0</v>
      </c>
      <c r="W68" s="21"/>
      <c r="X68" s="21">
        <f>SUM(W68*D68*E68*F68*G68*$X$9)</f>
        <v>0</v>
      </c>
      <c r="Y68" s="21"/>
      <c r="Z68" s="21">
        <f>SUM(Y68*D68*E68*F68*G68*$Z$9)</f>
        <v>0</v>
      </c>
      <c r="AA68" s="21"/>
      <c r="AB68" s="21">
        <f>SUM(AA68*D68*E68*F68*H68*$AB$9)</f>
        <v>0</v>
      </c>
      <c r="AC68" s="22"/>
      <c r="AD68" s="21">
        <f>SUM(AC68*D68*E68*F68*H68*$AD$9)</f>
        <v>0</v>
      </c>
      <c r="AE68" s="21"/>
      <c r="AF68" s="21">
        <f>SUM(AE68*D68*E68*F68*G68*$AF$9)</f>
        <v>0</v>
      </c>
      <c r="AG68" s="21"/>
      <c r="AH68" s="21">
        <f>SUM(AG68*D68*E68*F68*G68*$AH$9)</f>
        <v>0</v>
      </c>
      <c r="AI68" s="21"/>
      <c r="AJ68" s="21">
        <f>SUM(AI68*D68*E68*F68*G68*$AJ$9)</f>
        <v>0</v>
      </c>
      <c r="AK68" s="16"/>
      <c r="AL68" s="21">
        <f>SUM(AK68*D68*E68*F68*G68*$AL$9)</f>
        <v>0</v>
      </c>
      <c r="AM68" s="21"/>
      <c r="AN68" s="21">
        <f>SUM(D68*E68*F68*G68*AM68*$AN$9)</f>
        <v>0</v>
      </c>
      <c r="AO68" s="21"/>
      <c r="AP68" s="21">
        <f>SUM(AO68*D68*E68*F68*G68*$AP$9)</f>
        <v>0</v>
      </c>
      <c r="AQ68" s="21"/>
      <c r="AR68" s="21">
        <f>SUM(AQ68*D68*E68*F68*G68*$AR$9)</f>
        <v>0</v>
      </c>
      <c r="AS68" s="21"/>
      <c r="AT68" s="21">
        <f>SUM(AS68*D68*E68*F68*G68*$AT$9)</f>
        <v>0</v>
      </c>
      <c r="AU68" s="21"/>
      <c r="AV68" s="21">
        <f>SUM(AU68*D68*E68*F68*G68*$AV$9)</f>
        <v>0</v>
      </c>
      <c r="AW68" s="21"/>
      <c r="AX68" s="21">
        <f>SUM(AW68*D68*E68*F68*G68*$AX$9)</f>
        <v>0</v>
      </c>
      <c r="AY68" s="21"/>
      <c r="AZ68" s="21">
        <f>SUM(AY68*D68*E68*F68*G68*$AZ$9)</f>
        <v>0</v>
      </c>
      <c r="BA68" s="21"/>
      <c r="BB68" s="21">
        <f>SUM(BA68*D68*E68*F68*G68*$BB$9)</f>
        <v>0</v>
      </c>
      <c r="BC68" s="21"/>
      <c r="BD68" s="21">
        <f>BC68*D68*E68*F68*G68*$BD$9</f>
        <v>0</v>
      </c>
      <c r="BE68" s="21"/>
      <c r="BF68" s="21">
        <f>BE68*D68*E68*F68*G68*$BF$9</f>
        <v>0</v>
      </c>
      <c r="BG68" s="21"/>
      <c r="BH68" s="21">
        <f>BG68*D68*E68*F68*G68*$BH$9</f>
        <v>0</v>
      </c>
      <c r="BI68" s="21"/>
      <c r="BJ68" s="21">
        <f>SUM(BI68*D68*E68*F68*G68*$BJ$9)</f>
        <v>0</v>
      </c>
      <c r="BK68" s="21"/>
      <c r="BL68" s="21">
        <f>SUM(BK68*D68*E68*F68*G68*$BL$9)</f>
        <v>0</v>
      </c>
      <c r="BM68" s="21"/>
      <c r="BN68" s="21">
        <f>SUM(BM68*D68*E68*F68*G68*$BN$9)</f>
        <v>0</v>
      </c>
      <c r="BO68" s="21"/>
      <c r="BP68" s="21">
        <f>SUM(BO68*D68*E68*F68*G68*$BP$9)</f>
        <v>0</v>
      </c>
      <c r="BQ68" s="21"/>
      <c r="BR68" s="21">
        <f>SUM(BQ68*D68*E68*F68*G68*$BR$9)</f>
        <v>0</v>
      </c>
      <c r="BS68" s="21"/>
      <c r="BT68" s="21">
        <f>BS68*D68*E68*F68*G68*$BT$9</f>
        <v>0</v>
      </c>
      <c r="BU68" s="21"/>
      <c r="BV68" s="21">
        <f>SUM(BU68*D68*E68*F68*G68*$BV$9)</f>
        <v>0</v>
      </c>
      <c r="BW68" s="21"/>
      <c r="BX68" s="21">
        <f>SUM(BW68*D68*E68*F68*G68*$BX$9)</f>
        <v>0</v>
      </c>
      <c r="BY68" s="21"/>
      <c r="BZ68" s="21">
        <f>SUM(BY68*D68*E68*F68*G68*$BZ$9)</f>
        <v>0</v>
      </c>
      <c r="CA68" s="21"/>
      <c r="CB68" s="21">
        <f>SUM(CA68*D68*E68*F68*G68*$CB$9)</f>
        <v>0</v>
      </c>
      <c r="CC68" s="21"/>
      <c r="CD68" s="21">
        <f>CC68*D68*E68*F68*G68*$CD$9</f>
        <v>0</v>
      </c>
      <c r="CE68" s="21"/>
      <c r="CF68" s="21">
        <f>SUM(CE68*D68*E68*F68*G68*$CF$9)</f>
        <v>0</v>
      </c>
      <c r="CG68" s="21"/>
      <c r="CH68" s="21">
        <f>SUM(CG68*D68*E68*F68*H68*$CH$9)</f>
        <v>0</v>
      </c>
      <c r="CI68" s="21"/>
      <c r="CJ68" s="21">
        <f>SUM(CI68*D68*E68*F68*H68*$CJ$9)</f>
        <v>0</v>
      </c>
      <c r="CK68" s="21"/>
      <c r="CL68" s="21">
        <f>SUM(CK68*D68*E68*F68*H68*$CL$9)</f>
        <v>0</v>
      </c>
      <c r="CM68" s="21"/>
      <c r="CN68" s="21">
        <f>SUM(CM68*D68*E68*F68*H68*$CN$9)</f>
        <v>0</v>
      </c>
      <c r="CO68" s="22"/>
      <c r="CP68" s="21">
        <f>SUM(CO68*D68*E68*F68*H68*$CP$9)</f>
        <v>0</v>
      </c>
      <c r="CQ68" s="21"/>
      <c r="CR68" s="21">
        <f>SUM(CQ68*D68*E68*F68*H68*$CR$9)</f>
        <v>0</v>
      </c>
      <c r="CS68" s="21"/>
      <c r="CT68" s="21">
        <f>SUM(CS68*D68*E68*F68*H68*$CT$9)</f>
        <v>0</v>
      </c>
      <c r="CU68" s="21"/>
      <c r="CV68" s="21">
        <f>SUM(CU68*D68*E68*F68*H68*$CV$9)</f>
        <v>0</v>
      </c>
      <c r="CW68" s="21"/>
      <c r="CX68" s="21">
        <f>SUM(CW68*D68*E68*F68*H68*$CX$9)</f>
        <v>0</v>
      </c>
      <c r="CY68" s="21"/>
      <c r="CZ68" s="21">
        <f>SUM(CY68*D68*E68*F68*H68*$CZ$9)</f>
        <v>0</v>
      </c>
      <c r="DA68" s="21"/>
      <c r="DB68" s="21">
        <f>SUM(DA68*D68*E68*F68*H68*$DB$9)</f>
        <v>0</v>
      </c>
      <c r="DC68" s="21"/>
      <c r="DD68" s="21">
        <f>SUM(DC68*D68*E68*F68*H68*$DD$9)</f>
        <v>0</v>
      </c>
      <c r="DE68" s="21"/>
      <c r="DF68" s="21">
        <f>SUM(DE68*D68*E68*F68*H68*$DF$9)</f>
        <v>0</v>
      </c>
      <c r="DG68" s="21"/>
      <c r="DH68" s="21">
        <f>SUM(DG68*D68*E68*F68*H68*$DH$9)</f>
        <v>0</v>
      </c>
      <c r="DI68" s="21"/>
      <c r="DJ68" s="21">
        <f>SUM(DI68*D68*E68*F68*H68*$DJ$9)</f>
        <v>0</v>
      </c>
      <c r="DK68" s="21"/>
      <c r="DL68" s="21">
        <f>DK68*D68*E68*F68*H68*$DL$9</f>
        <v>0</v>
      </c>
      <c r="DM68" s="22"/>
      <c r="DN68" s="21">
        <f>SUM(DM68*D68*E68*F68*H68*$DN$9)</f>
        <v>0</v>
      </c>
      <c r="DO68" s="21"/>
      <c r="DP68" s="21">
        <f>SUM(DO68*D68*E68*F68*H68*$DP$9)</f>
        <v>0</v>
      </c>
      <c r="DQ68" s="21"/>
      <c r="DR68" s="21">
        <f>SUM(DQ68*D68*E68*F68*I68*$DR$9)</f>
        <v>0</v>
      </c>
      <c r="DS68" s="23"/>
      <c r="DT68" s="21">
        <f>SUM(DS68*D68*E68*F68*J68*$DT$9)</f>
        <v>0</v>
      </c>
      <c r="DU68" s="16"/>
      <c r="DV68" s="21">
        <f>SUM(DU68*D68*E68*F68*G68*$DV$9)</f>
        <v>0</v>
      </c>
      <c r="DW68" s="21"/>
      <c r="DX68" s="21">
        <f>SUM(DW68*D68*E68*F68*G68*$DX$9)</f>
        <v>0</v>
      </c>
      <c r="DY68" s="21"/>
      <c r="DZ68" s="21">
        <f>SUM(DY68*D68*E68*F68*G68*$DZ$9)</f>
        <v>0</v>
      </c>
      <c r="EA68" s="21"/>
      <c r="EB68" s="21">
        <f>SUM(EA68*D68*E68*F68*G68*$EB$9)</f>
        <v>0</v>
      </c>
      <c r="EC68" s="21"/>
      <c r="ED68" s="21">
        <f>EC68*D68*E68*F68*G68*$ED$9</f>
        <v>0</v>
      </c>
      <c r="EE68" s="22"/>
      <c r="EF68" s="21">
        <f>EE68*D68*E68*F68*G68*$EF$9</f>
        <v>0</v>
      </c>
      <c r="EG68" s="24">
        <f t="shared" si="4"/>
        <v>0</v>
      </c>
      <c r="EH68" s="24">
        <f t="shared" si="4"/>
        <v>0</v>
      </c>
    </row>
    <row r="69" spans="1:138" s="31" customFormat="1" x14ac:dyDescent="0.25">
      <c r="A69" s="68">
        <v>16</v>
      </c>
      <c r="B69" s="69"/>
      <c r="C69" s="71" t="s">
        <v>213</v>
      </c>
      <c r="D69" s="40">
        <v>11480</v>
      </c>
      <c r="E69" s="49">
        <v>1.06</v>
      </c>
      <c r="F69" s="15">
        <v>1</v>
      </c>
      <c r="G69" s="52">
        <v>1.4</v>
      </c>
      <c r="H69" s="52">
        <v>1.68</v>
      </c>
      <c r="I69" s="52">
        <v>2.23</v>
      </c>
      <c r="J69" s="52">
        <v>2.57</v>
      </c>
      <c r="K69" s="16">
        <f>SUM(K70:K71)</f>
        <v>60</v>
      </c>
      <c r="L69" s="16">
        <f t="shared" ref="L69:DJ69" si="446">SUM(L70:L71)</f>
        <v>906460.79999999993</v>
      </c>
      <c r="M69" s="16">
        <f t="shared" si="446"/>
        <v>0</v>
      </c>
      <c r="N69" s="16">
        <f t="shared" si="446"/>
        <v>0</v>
      </c>
      <c r="O69" s="33">
        <f t="shared" si="446"/>
        <v>0</v>
      </c>
      <c r="P69" s="16">
        <f t="shared" si="446"/>
        <v>0</v>
      </c>
      <c r="Q69" s="62">
        <f t="shared" si="446"/>
        <v>0</v>
      </c>
      <c r="R69" s="62">
        <f t="shared" si="446"/>
        <v>0</v>
      </c>
      <c r="S69" s="16">
        <f t="shared" si="446"/>
        <v>0</v>
      </c>
      <c r="T69" s="16">
        <f t="shared" si="446"/>
        <v>0</v>
      </c>
      <c r="U69" s="16">
        <f t="shared" si="446"/>
        <v>0</v>
      </c>
      <c r="V69" s="16">
        <f t="shared" si="446"/>
        <v>0</v>
      </c>
      <c r="W69" s="16">
        <f t="shared" si="446"/>
        <v>435</v>
      </c>
      <c r="X69" s="16">
        <f t="shared" si="446"/>
        <v>6571840.7999999998</v>
      </c>
      <c r="Y69" s="16">
        <f t="shared" si="446"/>
        <v>593</v>
      </c>
      <c r="Z69" s="16">
        <f t="shared" si="446"/>
        <v>8958854.2399999984</v>
      </c>
      <c r="AA69" s="16">
        <f t="shared" si="446"/>
        <v>0</v>
      </c>
      <c r="AB69" s="16">
        <f t="shared" si="446"/>
        <v>0</v>
      </c>
      <c r="AC69" s="33">
        <f t="shared" si="446"/>
        <v>300</v>
      </c>
      <c r="AD69" s="16">
        <f t="shared" si="446"/>
        <v>5438764.7999999998</v>
      </c>
      <c r="AE69" s="62">
        <f t="shared" si="446"/>
        <v>105</v>
      </c>
      <c r="AF69" s="62">
        <f t="shared" si="446"/>
        <v>1586306.4</v>
      </c>
      <c r="AG69" s="16">
        <f t="shared" si="446"/>
        <v>17</v>
      </c>
      <c r="AH69" s="16">
        <f t="shared" si="446"/>
        <v>256830.55999999997</v>
      </c>
      <c r="AI69" s="16">
        <f>SUM(AI70:AI71)</f>
        <v>0</v>
      </c>
      <c r="AJ69" s="16">
        <f>SUM(AJ70:AJ71)</f>
        <v>0</v>
      </c>
      <c r="AK69" s="16">
        <f>SUM(AK70:AK71)</f>
        <v>0</v>
      </c>
      <c r="AL69" s="16">
        <f>SUM(AL70:AL71)</f>
        <v>0</v>
      </c>
      <c r="AM69" s="16">
        <f t="shared" si="446"/>
        <v>0</v>
      </c>
      <c r="AN69" s="16">
        <f t="shared" si="446"/>
        <v>0</v>
      </c>
      <c r="AO69" s="16">
        <f t="shared" si="446"/>
        <v>0</v>
      </c>
      <c r="AP69" s="16">
        <f t="shared" si="446"/>
        <v>0</v>
      </c>
      <c r="AQ69" s="16">
        <f t="shared" si="446"/>
        <v>0</v>
      </c>
      <c r="AR69" s="16">
        <f t="shared" si="446"/>
        <v>0</v>
      </c>
      <c r="AS69" s="16">
        <f t="shared" si="446"/>
        <v>70</v>
      </c>
      <c r="AT69" s="16">
        <f>SUM(AT70:AT71)</f>
        <v>1057537.5999999999</v>
      </c>
      <c r="AU69" s="16">
        <f t="shared" ref="AU69:CG69" si="447">SUM(AU70:AU71)</f>
        <v>624</v>
      </c>
      <c r="AV69" s="16">
        <f t="shared" si="447"/>
        <v>9427192.3199999984</v>
      </c>
      <c r="AW69" s="16">
        <f t="shared" si="447"/>
        <v>497</v>
      </c>
      <c r="AX69" s="16">
        <f t="shared" si="447"/>
        <v>7508516.959999999</v>
      </c>
      <c r="AY69" s="16">
        <f t="shared" si="447"/>
        <v>217</v>
      </c>
      <c r="AZ69" s="16">
        <f t="shared" si="447"/>
        <v>3278366.5599999996</v>
      </c>
      <c r="BA69" s="16">
        <f t="shared" si="447"/>
        <v>260</v>
      </c>
      <c r="BB69" s="16">
        <f t="shared" si="447"/>
        <v>3927996.8</v>
      </c>
      <c r="BC69" s="16">
        <f t="shared" si="447"/>
        <v>422</v>
      </c>
      <c r="BD69" s="16">
        <f t="shared" si="447"/>
        <v>6375440.959999999</v>
      </c>
      <c r="BE69" s="16">
        <f t="shared" si="447"/>
        <v>3</v>
      </c>
      <c r="BF69" s="16">
        <f t="shared" si="447"/>
        <v>45323.039999999994</v>
      </c>
      <c r="BG69" s="16">
        <f t="shared" si="447"/>
        <v>383</v>
      </c>
      <c r="BH69" s="16">
        <f t="shared" si="447"/>
        <v>5786241.4399999995</v>
      </c>
      <c r="BI69" s="16">
        <f t="shared" si="447"/>
        <v>0</v>
      </c>
      <c r="BJ69" s="16">
        <f t="shared" si="447"/>
        <v>0</v>
      </c>
      <c r="BK69" s="16">
        <f t="shared" si="447"/>
        <v>11</v>
      </c>
      <c r="BL69" s="16">
        <f t="shared" si="447"/>
        <v>166184.47999999998</v>
      </c>
      <c r="BM69" s="16">
        <f t="shared" si="447"/>
        <v>0</v>
      </c>
      <c r="BN69" s="16">
        <f t="shared" si="447"/>
        <v>0</v>
      </c>
      <c r="BO69" s="16">
        <f t="shared" si="447"/>
        <v>0</v>
      </c>
      <c r="BP69" s="16">
        <f t="shared" si="447"/>
        <v>0</v>
      </c>
      <c r="BQ69" s="16">
        <f t="shared" si="447"/>
        <v>30</v>
      </c>
      <c r="BR69" s="16">
        <f t="shared" si="447"/>
        <v>453230.39999999997</v>
      </c>
      <c r="BS69" s="16">
        <f t="shared" si="447"/>
        <v>101</v>
      </c>
      <c r="BT69" s="16">
        <f t="shared" si="447"/>
        <v>1525875.68</v>
      </c>
      <c r="BU69" s="16">
        <f t="shared" si="447"/>
        <v>90</v>
      </c>
      <c r="BV69" s="16">
        <f t="shared" si="447"/>
        <v>1359691.2</v>
      </c>
      <c r="BW69" s="16">
        <f t="shared" si="447"/>
        <v>124</v>
      </c>
      <c r="BX69" s="16">
        <f t="shared" si="447"/>
        <v>1873352.3199999996</v>
      </c>
      <c r="BY69" s="16">
        <f t="shared" si="447"/>
        <v>150</v>
      </c>
      <c r="BZ69" s="16">
        <f t="shared" si="447"/>
        <v>2266152</v>
      </c>
      <c r="CA69" s="16">
        <f t="shared" si="447"/>
        <v>149</v>
      </c>
      <c r="CB69" s="16">
        <f t="shared" si="447"/>
        <v>2251044.3199999994</v>
      </c>
      <c r="CC69" s="16">
        <f t="shared" si="447"/>
        <v>233</v>
      </c>
      <c r="CD69" s="16">
        <f t="shared" si="447"/>
        <v>3520089.4399999995</v>
      </c>
      <c r="CE69" s="16">
        <f t="shared" si="447"/>
        <v>250</v>
      </c>
      <c r="CF69" s="16">
        <f t="shared" si="447"/>
        <v>3776919.9999999995</v>
      </c>
      <c r="CG69" s="16">
        <f t="shared" si="447"/>
        <v>416</v>
      </c>
      <c r="CH69" s="16">
        <f t="shared" si="446"/>
        <v>7541753.8559999997</v>
      </c>
      <c r="CI69" s="16">
        <f>SUM(CI70:CI71)</f>
        <v>590</v>
      </c>
      <c r="CJ69" s="16">
        <f>SUM(CJ70:CJ71)</f>
        <v>10696237.439999999</v>
      </c>
      <c r="CK69" s="16">
        <f>SUM(CK70:CK71)</f>
        <v>180</v>
      </c>
      <c r="CL69" s="16">
        <f>SUM(CL70:CL71)</f>
        <v>3263258.88</v>
      </c>
      <c r="CM69" s="16">
        <f t="shared" si="446"/>
        <v>457</v>
      </c>
      <c r="CN69" s="16">
        <f t="shared" si="446"/>
        <v>8285051.7119999984</v>
      </c>
      <c r="CO69" s="33">
        <f>SUM(CO70:CO71)</f>
        <v>290</v>
      </c>
      <c r="CP69" s="16">
        <f>SUM(CP70:CP71)</f>
        <v>5257472.6399999997</v>
      </c>
      <c r="CQ69" s="16">
        <f t="shared" si="446"/>
        <v>0</v>
      </c>
      <c r="CR69" s="16">
        <f t="shared" si="446"/>
        <v>0</v>
      </c>
      <c r="CS69" s="16">
        <f>SUM(CS70:CS71)</f>
        <v>610</v>
      </c>
      <c r="CT69" s="16">
        <f>SUM(CT70:CT71)</f>
        <v>11058821.76</v>
      </c>
      <c r="CU69" s="16">
        <f>SUM(CU70:CU71)</f>
        <v>65</v>
      </c>
      <c r="CV69" s="16">
        <f>SUM(CV70:CV71)</f>
        <v>1178399.04</v>
      </c>
      <c r="CW69" s="16">
        <f t="shared" si="446"/>
        <v>750</v>
      </c>
      <c r="CX69" s="16">
        <f t="shared" si="446"/>
        <v>13596912</v>
      </c>
      <c r="CY69" s="16">
        <f t="shared" si="446"/>
        <v>90</v>
      </c>
      <c r="CZ69" s="16">
        <f t="shared" si="446"/>
        <v>1631629.44</v>
      </c>
      <c r="DA69" s="16">
        <f t="shared" si="446"/>
        <v>230</v>
      </c>
      <c r="DB69" s="16">
        <f t="shared" si="446"/>
        <v>4169719.6799999997</v>
      </c>
      <c r="DC69" s="16">
        <f t="shared" si="446"/>
        <v>1045</v>
      </c>
      <c r="DD69" s="16">
        <f t="shared" si="446"/>
        <v>18945030.719999999</v>
      </c>
      <c r="DE69" s="16">
        <f t="shared" si="446"/>
        <v>179</v>
      </c>
      <c r="DF69" s="16">
        <f t="shared" si="446"/>
        <v>3245129.6639999994</v>
      </c>
      <c r="DG69" s="16">
        <f t="shared" si="446"/>
        <v>212</v>
      </c>
      <c r="DH69" s="16">
        <f t="shared" si="446"/>
        <v>3843393.7919999999</v>
      </c>
      <c r="DI69" s="16">
        <f t="shared" si="446"/>
        <v>219</v>
      </c>
      <c r="DJ69" s="16">
        <f t="shared" si="446"/>
        <v>3970298.3039999995</v>
      </c>
      <c r="DK69" s="16">
        <f t="shared" ref="DK69:EH69" si="448">SUM(DK70:DK71)</f>
        <v>20</v>
      </c>
      <c r="DL69" s="16">
        <f t="shared" si="448"/>
        <v>362584.32000000001</v>
      </c>
      <c r="DM69" s="33">
        <f t="shared" si="448"/>
        <v>60</v>
      </c>
      <c r="DN69" s="16">
        <f t="shared" si="448"/>
        <v>1087752.96</v>
      </c>
      <c r="DO69" s="16">
        <f t="shared" si="448"/>
        <v>30</v>
      </c>
      <c r="DP69" s="16">
        <f t="shared" si="448"/>
        <v>543876.48</v>
      </c>
      <c r="DQ69" s="16">
        <f t="shared" si="448"/>
        <v>3</v>
      </c>
      <c r="DR69" s="16">
        <f t="shared" si="448"/>
        <v>72193.127999999997</v>
      </c>
      <c r="DS69" s="16">
        <f t="shared" si="448"/>
        <v>30</v>
      </c>
      <c r="DT69" s="16">
        <f t="shared" si="448"/>
        <v>832001.5199999999</v>
      </c>
      <c r="DU69" s="16">
        <f t="shared" si="448"/>
        <v>0</v>
      </c>
      <c r="DV69" s="16">
        <f t="shared" si="448"/>
        <v>0</v>
      </c>
      <c r="DW69" s="16">
        <f t="shared" si="448"/>
        <v>11</v>
      </c>
      <c r="DX69" s="16">
        <f t="shared" si="448"/>
        <v>166184.47999999998</v>
      </c>
      <c r="DY69" s="16">
        <f t="shared" si="448"/>
        <v>125</v>
      </c>
      <c r="DZ69" s="16">
        <f t="shared" si="448"/>
        <v>1888459.9999999998</v>
      </c>
      <c r="EA69" s="16">
        <f t="shared" si="448"/>
        <v>0</v>
      </c>
      <c r="EB69" s="16">
        <f t="shared" si="448"/>
        <v>0</v>
      </c>
      <c r="EC69" s="16">
        <f t="shared" si="448"/>
        <v>0</v>
      </c>
      <c r="ED69" s="16">
        <f t="shared" si="448"/>
        <v>0</v>
      </c>
      <c r="EE69" s="16">
        <f t="shared" si="448"/>
        <v>0</v>
      </c>
      <c r="EF69" s="16">
        <f t="shared" si="448"/>
        <v>0</v>
      </c>
      <c r="EG69" s="16">
        <f t="shared" si="448"/>
        <v>10736</v>
      </c>
      <c r="EH69" s="16">
        <f t="shared" si="448"/>
        <v>179954374.93599996</v>
      </c>
    </row>
    <row r="70" spans="1:138" s="31" customFormat="1" ht="60" x14ac:dyDescent="0.25">
      <c r="A70" s="17"/>
      <c r="B70" s="18">
        <v>39</v>
      </c>
      <c r="C70" s="41" t="s">
        <v>214</v>
      </c>
      <c r="D70" s="40">
        <v>11480</v>
      </c>
      <c r="E70" s="19">
        <v>0.94</v>
      </c>
      <c r="F70" s="28">
        <v>1</v>
      </c>
      <c r="G70" s="40">
        <v>1.4</v>
      </c>
      <c r="H70" s="40">
        <v>1.68</v>
      </c>
      <c r="I70" s="40">
        <v>2.23</v>
      </c>
      <c r="J70" s="40">
        <v>2.57</v>
      </c>
      <c r="K70" s="21">
        <v>60</v>
      </c>
      <c r="L70" s="21">
        <f>K70*D70*E70*F70*G70*$L$9</f>
        <v>906460.79999999993</v>
      </c>
      <c r="M70" s="21"/>
      <c r="N70" s="21">
        <f>M70*D70*E70*F70*G70*$N$9</f>
        <v>0</v>
      </c>
      <c r="O70" s="22"/>
      <c r="P70" s="21">
        <f>O70*D70*E70*F70*G70*$P$9</f>
        <v>0</v>
      </c>
      <c r="Q70" s="21"/>
      <c r="R70" s="21">
        <f>SUM(Q70*D70*E70*F70*G70*$R$9)</f>
        <v>0</v>
      </c>
      <c r="S70" s="21"/>
      <c r="T70" s="21">
        <f>SUM(S70*D70*E70*F70*G70*$T$9)</f>
        <v>0</v>
      </c>
      <c r="U70" s="21"/>
      <c r="V70" s="21">
        <f>SUM(U70*D70*E70*F70*G70*$V$9)</f>
        <v>0</v>
      </c>
      <c r="W70" s="21">
        <v>435</v>
      </c>
      <c r="X70" s="21">
        <f>SUM(W70*D70*E70*F70*G70*$X$9)</f>
        <v>6571840.7999999998</v>
      </c>
      <c r="Y70" s="21">
        <v>593</v>
      </c>
      <c r="Z70" s="21">
        <f>SUM(Y70*D70*E70*F70*G70*$Z$9)</f>
        <v>8958854.2399999984</v>
      </c>
      <c r="AA70" s="21"/>
      <c r="AB70" s="21">
        <f>SUM(AA70*D70*E70*F70*H70*$AB$9)</f>
        <v>0</v>
      </c>
      <c r="AC70" s="22">
        <v>300</v>
      </c>
      <c r="AD70" s="21">
        <f>SUM(AC70*D70*E70*F70*H70*$AD$9)</f>
        <v>5438764.7999999998</v>
      </c>
      <c r="AE70" s="21">
        <v>105</v>
      </c>
      <c r="AF70" s="21">
        <f>SUM(AE70*D70*E70*F70*G70*$AF$9)</f>
        <v>1586306.4</v>
      </c>
      <c r="AG70" s="21">
        <v>17</v>
      </c>
      <c r="AH70" s="21">
        <f>SUM(AG70*D70*E70*F70*G70*$AH$9)</f>
        <v>256830.55999999997</v>
      </c>
      <c r="AI70" s="21"/>
      <c r="AJ70" s="21">
        <f>SUM(AI70*D70*E70*F70*G70*$AJ$9)</f>
        <v>0</v>
      </c>
      <c r="AK70" s="16"/>
      <c r="AL70" s="21">
        <f>SUM(AK70*D70*E70*F70*G70*$AL$9)</f>
        <v>0</v>
      </c>
      <c r="AM70" s="21"/>
      <c r="AN70" s="21">
        <f>SUM(D70*E70*F70*G70*AM70*$AN$9)</f>
        <v>0</v>
      </c>
      <c r="AO70" s="21"/>
      <c r="AP70" s="21">
        <f>SUM(AO70*D70*E70*F70*G70*$AP$9)</f>
        <v>0</v>
      </c>
      <c r="AQ70" s="21"/>
      <c r="AR70" s="21">
        <f>SUM(AQ70*D70*E70*F70*G70*$AR$9)</f>
        <v>0</v>
      </c>
      <c r="AS70" s="21">
        <v>70</v>
      </c>
      <c r="AT70" s="21">
        <f>SUM(AS70*D70*E70*F70*G70*$AT$9)</f>
        <v>1057537.5999999999</v>
      </c>
      <c r="AU70" s="21">
        <v>624</v>
      </c>
      <c r="AV70" s="21">
        <f>SUM(AU70*D70*E70*F70*G70*$AV$9)</f>
        <v>9427192.3199999984</v>
      </c>
      <c r="AW70" s="22">
        <v>497</v>
      </c>
      <c r="AX70" s="21">
        <f>SUM(AW70*D70*E70*F70*G70*$AX$9)</f>
        <v>7508516.959999999</v>
      </c>
      <c r="AY70" s="21">
        <v>217</v>
      </c>
      <c r="AZ70" s="21">
        <f>SUM(AY70*D70*E70*F70*G70*$AZ$9)</f>
        <v>3278366.5599999996</v>
      </c>
      <c r="BA70" s="21">
        <v>260</v>
      </c>
      <c r="BB70" s="21">
        <f>SUM(BA70*D70*E70*F70*G70*$BB$9)</f>
        <v>3927996.8</v>
      </c>
      <c r="BC70" s="21">
        <v>422</v>
      </c>
      <c r="BD70" s="21">
        <f>BC70*D70*E70*F70*G70*$BD$9</f>
        <v>6375440.959999999</v>
      </c>
      <c r="BE70" s="21">
        <v>3</v>
      </c>
      <c r="BF70" s="21">
        <f>BE70*D70*E70*F70*G70*$BF$9</f>
        <v>45323.039999999994</v>
      </c>
      <c r="BG70" s="21">
        <v>383</v>
      </c>
      <c r="BH70" s="21">
        <f>BG70*D70*E70*F70*G70*$BH$9</f>
        <v>5786241.4399999995</v>
      </c>
      <c r="BI70" s="21"/>
      <c r="BJ70" s="21">
        <f>SUM(BI70*D70*E70*F70*G70*$BJ$9)</f>
        <v>0</v>
      </c>
      <c r="BK70" s="21">
        <v>11</v>
      </c>
      <c r="BL70" s="21">
        <f>SUM(BK70*D70*E70*F70*G70*$BL$9)</f>
        <v>166184.47999999998</v>
      </c>
      <c r="BM70" s="21"/>
      <c r="BN70" s="21">
        <f>SUM(BM70*D70*E70*F70*G70*$BN$9)</f>
        <v>0</v>
      </c>
      <c r="BO70" s="21"/>
      <c r="BP70" s="21">
        <f>SUM(BO70*D70*E70*F70*G70*$BP$9)</f>
        <v>0</v>
      </c>
      <c r="BQ70" s="21">
        <v>30</v>
      </c>
      <c r="BR70" s="21">
        <f>SUM(BQ70*D70*E70*F70*G70*$BR$9)</f>
        <v>453230.39999999997</v>
      </c>
      <c r="BS70" s="21">
        <v>101</v>
      </c>
      <c r="BT70" s="21">
        <f>BS70*D70*E70*F70*G70*$BT$9</f>
        <v>1525875.68</v>
      </c>
      <c r="BU70" s="21">
        <v>90</v>
      </c>
      <c r="BV70" s="21">
        <f>SUM(BU70*D70*E70*F70*G70*$BV$9)</f>
        <v>1359691.2</v>
      </c>
      <c r="BW70" s="21">
        <v>124</v>
      </c>
      <c r="BX70" s="21">
        <f>SUM(BW70*D70*E70*F70*G70*$BX$9)</f>
        <v>1873352.3199999996</v>
      </c>
      <c r="BY70" s="21">
        <v>150</v>
      </c>
      <c r="BZ70" s="21">
        <f>SUM(BY70*D70*E70*F70*G70*$BZ$9)</f>
        <v>2266152</v>
      </c>
      <c r="CA70" s="21">
        <v>149</v>
      </c>
      <c r="CB70" s="21">
        <f>SUM(CA70*D70*E70*F70*G70*$CB$9)</f>
        <v>2251044.3199999994</v>
      </c>
      <c r="CC70" s="21">
        <v>233</v>
      </c>
      <c r="CD70" s="21">
        <f>CC70*D70*E70*F70*G70*$CD$9</f>
        <v>3520089.4399999995</v>
      </c>
      <c r="CE70" s="21">
        <v>250</v>
      </c>
      <c r="CF70" s="21">
        <f>SUM(CE70*D70*E70*F70*G70*$CF$9)</f>
        <v>3776919.9999999995</v>
      </c>
      <c r="CG70" s="21">
        <v>416</v>
      </c>
      <c r="CH70" s="21">
        <f>SUM(CG70*D70*E70*F70*H70*$CH$9)</f>
        <v>7541753.8559999997</v>
      </c>
      <c r="CI70" s="21">
        <v>590</v>
      </c>
      <c r="CJ70" s="21">
        <f>SUM(CI70*D70*E70*F70*H70*$CJ$9)</f>
        <v>10696237.439999999</v>
      </c>
      <c r="CK70" s="21">
        <v>180</v>
      </c>
      <c r="CL70" s="21">
        <f>SUM(CK70*D70*E70*F70*H70*$CL$9)</f>
        <v>3263258.88</v>
      </c>
      <c r="CM70" s="21">
        <v>457</v>
      </c>
      <c r="CN70" s="21">
        <f>SUM(CM70*D70*E70*F70*H70*$CN$9)</f>
        <v>8285051.7119999984</v>
      </c>
      <c r="CO70" s="22">
        <v>290</v>
      </c>
      <c r="CP70" s="21">
        <f>SUM(CO70*D70*E70*F70*H70*$CP$9)</f>
        <v>5257472.6399999997</v>
      </c>
      <c r="CQ70" s="21"/>
      <c r="CR70" s="21">
        <f>SUM(CQ70*D70*E70*F70*H70*$CR$9)</f>
        <v>0</v>
      </c>
      <c r="CS70" s="21">
        <v>610</v>
      </c>
      <c r="CT70" s="21">
        <f>SUM(CS70*D70*E70*F70*H70*$CT$9)</f>
        <v>11058821.76</v>
      </c>
      <c r="CU70" s="21">
        <v>65</v>
      </c>
      <c r="CV70" s="21">
        <f>SUM(CU70*D70*E70*F70*H70*$CV$9)</f>
        <v>1178399.04</v>
      </c>
      <c r="CW70" s="21">
        <v>750</v>
      </c>
      <c r="CX70" s="21">
        <f>SUM(CW70*D70*E70*F70*H70*$CX$9)</f>
        <v>13596912</v>
      </c>
      <c r="CY70" s="21">
        <v>90</v>
      </c>
      <c r="CZ70" s="21">
        <f>SUM(CY70*D70*E70*F70*H70*$CZ$9)</f>
        <v>1631629.44</v>
      </c>
      <c r="DA70" s="21">
        <v>230</v>
      </c>
      <c r="DB70" s="21">
        <f>SUM(DA70*D70*E70*F70*H70*$DB$9)</f>
        <v>4169719.6799999997</v>
      </c>
      <c r="DC70" s="21">
        <v>1045</v>
      </c>
      <c r="DD70" s="21">
        <f>SUM(DC70*D70*E70*F70*H70*$DD$9)</f>
        <v>18945030.719999999</v>
      </c>
      <c r="DE70" s="21">
        <v>179</v>
      </c>
      <c r="DF70" s="21">
        <f>SUM(DE70*D70*E70*F70*H70*$DF$9)</f>
        <v>3245129.6639999994</v>
      </c>
      <c r="DG70" s="21">
        <v>212</v>
      </c>
      <c r="DH70" s="21">
        <f>SUM(DG70*D70*E70*F70*H70*$DH$9)</f>
        <v>3843393.7919999999</v>
      </c>
      <c r="DI70" s="21">
        <v>219</v>
      </c>
      <c r="DJ70" s="21">
        <f>SUM(DI70*D70*E70*F70*H70*$DJ$9)</f>
        <v>3970298.3039999995</v>
      </c>
      <c r="DK70" s="21">
        <v>20</v>
      </c>
      <c r="DL70" s="21">
        <f>DK70*D70*E70*F70*H70*$DL$9</f>
        <v>362584.32000000001</v>
      </c>
      <c r="DM70" s="22">
        <v>60</v>
      </c>
      <c r="DN70" s="21">
        <f>SUM(DM70*D70*E70*F70*H70*$DN$9)</f>
        <v>1087752.96</v>
      </c>
      <c r="DO70" s="21">
        <v>30</v>
      </c>
      <c r="DP70" s="21">
        <f>SUM(DO70*D70*E70*F70*H70*$DP$9)</f>
        <v>543876.48</v>
      </c>
      <c r="DQ70" s="21">
        <v>3</v>
      </c>
      <c r="DR70" s="21">
        <f>SUM(DQ70*D70*E70*F70*I70*$DR$9)</f>
        <v>72193.127999999997</v>
      </c>
      <c r="DS70" s="23">
        <v>30</v>
      </c>
      <c r="DT70" s="21">
        <f>SUM(DS70*D70*E70*F70*J70*$DT$9)</f>
        <v>832001.5199999999</v>
      </c>
      <c r="DU70" s="16"/>
      <c r="DV70" s="21">
        <f>SUM(DU70*D70*E70*F70*G70*$DV$9)</f>
        <v>0</v>
      </c>
      <c r="DW70" s="21">
        <v>11</v>
      </c>
      <c r="DX70" s="21">
        <f>SUM(DW70*D70*E70*F70*G70*$DX$9)</f>
        <v>166184.47999999998</v>
      </c>
      <c r="DY70" s="21">
        <v>125</v>
      </c>
      <c r="DZ70" s="21">
        <f>SUM(DY70*D70*E70*F70*G70*$DZ$9)</f>
        <v>1888459.9999999998</v>
      </c>
      <c r="EA70" s="21"/>
      <c r="EB70" s="21">
        <f>SUM(EA70*D70*E70*F70*G70*$EB$9)</f>
        <v>0</v>
      </c>
      <c r="EC70" s="21"/>
      <c r="ED70" s="21">
        <f>EC70*D70*E70*F70*G70*$ED$9</f>
        <v>0</v>
      </c>
      <c r="EE70" s="22"/>
      <c r="EF70" s="21">
        <f>EE70*D70*E70*F70*G70*$EF$9</f>
        <v>0</v>
      </c>
      <c r="EG70" s="24">
        <f t="shared" si="4"/>
        <v>10736</v>
      </c>
      <c r="EH70" s="24">
        <f t="shared" si="4"/>
        <v>179954374.93599996</v>
      </c>
    </row>
    <row r="71" spans="1:138" ht="30" x14ac:dyDescent="0.25">
      <c r="A71" s="17"/>
      <c r="B71" s="18">
        <v>40</v>
      </c>
      <c r="C71" s="39" t="s">
        <v>215</v>
      </c>
      <c r="D71" s="40">
        <v>11480</v>
      </c>
      <c r="E71" s="19">
        <v>2.57</v>
      </c>
      <c r="F71" s="28">
        <v>1</v>
      </c>
      <c r="G71" s="40">
        <v>1.4</v>
      </c>
      <c r="H71" s="40">
        <v>1.68</v>
      </c>
      <c r="I71" s="40">
        <v>2.23</v>
      </c>
      <c r="J71" s="40">
        <v>2.57</v>
      </c>
      <c r="K71" s="21"/>
      <c r="L71" s="21">
        <f>K71*D71*E71*F71*G71*$L$9</f>
        <v>0</v>
      </c>
      <c r="M71" s="21"/>
      <c r="N71" s="21">
        <f>M71*D71*E71*F71*G71*$N$9</f>
        <v>0</v>
      </c>
      <c r="O71" s="22"/>
      <c r="P71" s="21">
        <f>O71*D71*E71*F71*G71*$P$9</f>
        <v>0</v>
      </c>
      <c r="Q71" s="21"/>
      <c r="R71" s="21">
        <f>SUM(Q71*D71*E71*F71*G71*$R$9)</f>
        <v>0</v>
      </c>
      <c r="S71" s="21"/>
      <c r="T71" s="21">
        <f>SUM(S71*D71*E71*F71*G71*$T$9)</f>
        <v>0</v>
      </c>
      <c r="U71" s="21"/>
      <c r="V71" s="21">
        <f>SUM(U71*D71*E71*F71*G71*$V$9)</f>
        <v>0</v>
      </c>
      <c r="W71" s="21"/>
      <c r="X71" s="21">
        <f>SUM(W71*D71*E71*F71*G71*$X$9)</f>
        <v>0</v>
      </c>
      <c r="Y71" s="21"/>
      <c r="Z71" s="21">
        <f>SUM(Y71*D71*E71*F71*G71*$Z$9)</f>
        <v>0</v>
      </c>
      <c r="AA71" s="21"/>
      <c r="AB71" s="21">
        <f>SUM(AA71*D71*E71*F71*H71*$AB$9)</f>
        <v>0</v>
      </c>
      <c r="AC71" s="22"/>
      <c r="AD71" s="21">
        <f>SUM(AC71*D71*E71*F71*H71*$AD$9)</f>
        <v>0</v>
      </c>
      <c r="AE71" s="21"/>
      <c r="AF71" s="21">
        <f>SUM(AE71*D71*E71*F71*G71*$AF$9)</f>
        <v>0</v>
      </c>
      <c r="AG71" s="21"/>
      <c r="AH71" s="21">
        <f>SUM(AG71*D71*E71*F71*G71*$AH$9)</f>
        <v>0</v>
      </c>
      <c r="AI71" s="21"/>
      <c r="AJ71" s="21">
        <f>SUM(AI71*D71*E71*F71*G71*$AJ$9)</f>
        <v>0</v>
      </c>
      <c r="AK71" s="21"/>
      <c r="AL71" s="21">
        <f>SUM(AK71*D71*E71*F71*G71*$AL$9)</f>
        <v>0</v>
      </c>
      <c r="AM71" s="21"/>
      <c r="AN71" s="21">
        <f>SUM(D71*E71*F71*G71*AM71*$AN$9)</f>
        <v>0</v>
      </c>
      <c r="AO71" s="21"/>
      <c r="AP71" s="21">
        <f>SUM(AO71*D71*E71*F71*G71*$AP$9)</f>
        <v>0</v>
      </c>
      <c r="AQ71" s="21"/>
      <c r="AR71" s="21">
        <f>SUM(AQ71*D71*E71*F71*G71*$AR$9)</f>
        <v>0</v>
      </c>
      <c r="AS71" s="21"/>
      <c r="AT71" s="21">
        <f>SUM(AS71*D71*E71*F71*G71*$AT$9)</f>
        <v>0</v>
      </c>
      <c r="AU71" s="21"/>
      <c r="AV71" s="21">
        <f>SUM(AU71*D71*E71*F71*G71*$AV$9)</f>
        <v>0</v>
      </c>
      <c r="AW71" s="21"/>
      <c r="AX71" s="21">
        <f>SUM(AW71*D71*E71*F71*G71*$AX$9)</f>
        <v>0</v>
      </c>
      <c r="AY71" s="21"/>
      <c r="AZ71" s="21">
        <f>SUM(AY71*D71*E71*F71*G71*$AZ$9)</f>
        <v>0</v>
      </c>
      <c r="BA71" s="21"/>
      <c r="BB71" s="21">
        <f>SUM(BA71*D71*E71*F71*G71*$BB$9)</f>
        <v>0</v>
      </c>
      <c r="BC71" s="21"/>
      <c r="BD71" s="21">
        <f>BC71*D71*E71*F71*G71*$BD$9</f>
        <v>0</v>
      </c>
      <c r="BE71" s="21"/>
      <c r="BF71" s="21">
        <f>BE71*D71*E71*F71*G71*$BF$9</f>
        <v>0</v>
      </c>
      <c r="BG71" s="21"/>
      <c r="BH71" s="21">
        <f>BG71*D71*E71*F71*G71*$BH$9</f>
        <v>0</v>
      </c>
      <c r="BI71" s="21"/>
      <c r="BJ71" s="21">
        <f>SUM(BI71*D71*E71*F71*G71*$BJ$9)</f>
        <v>0</v>
      </c>
      <c r="BK71" s="21"/>
      <c r="BL71" s="21">
        <f>SUM(BK71*D71*E71*F71*G71*$BL$9)</f>
        <v>0</v>
      </c>
      <c r="BM71" s="21"/>
      <c r="BN71" s="21">
        <f>SUM(BM71*D71*E71*F71*G71*$BN$9)</f>
        <v>0</v>
      </c>
      <c r="BO71" s="21"/>
      <c r="BP71" s="21">
        <f>SUM(BO71*D71*E71*F71*G71*$BP$9)</f>
        <v>0</v>
      </c>
      <c r="BQ71" s="21"/>
      <c r="BR71" s="21">
        <f>SUM(BQ71*D71*E71*F71*G71*$BR$9)</f>
        <v>0</v>
      </c>
      <c r="BS71" s="21"/>
      <c r="BT71" s="21">
        <f>BS71*D71*E71*F71*G71*$BT$9</f>
        <v>0</v>
      </c>
      <c r="BU71" s="21"/>
      <c r="BV71" s="21">
        <f>SUM(BU71*D71*E71*F71*G71*$BV$9)</f>
        <v>0</v>
      </c>
      <c r="BW71" s="21"/>
      <c r="BX71" s="21">
        <f>SUM(BW71*D71*E71*F71*G71*$BX$9)</f>
        <v>0</v>
      </c>
      <c r="BY71" s="21"/>
      <c r="BZ71" s="21">
        <f>SUM(BY71*D71*E71*F71*G71*$BZ$9)</f>
        <v>0</v>
      </c>
      <c r="CA71" s="21"/>
      <c r="CB71" s="21">
        <f>SUM(CA71*D71*E71*F71*G71*$CB$9)</f>
        <v>0</v>
      </c>
      <c r="CC71" s="21"/>
      <c r="CD71" s="21">
        <f>CC71*D71*E71*F71*G71*$CD$9</f>
        <v>0</v>
      </c>
      <c r="CE71" s="21"/>
      <c r="CF71" s="21">
        <f>SUM(CE71*D71*E71*F71*G71*$CF$9)</f>
        <v>0</v>
      </c>
      <c r="CG71" s="21"/>
      <c r="CH71" s="21">
        <f>SUM(CG71*D71*E71*F71*H71*$CH$9)</f>
        <v>0</v>
      </c>
      <c r="CI71" s="21"/>
      <c r="CJ71" s="21">
        <f>SUM(CI71*D71*E71*F71*H71*$CJ$9)</f>
        <v>0</v>
      </c>
      <c r="CK71" s="21"/>
      <c r="CL71" s="21">
        <f>SUM(CK71*D71*E71*F71*H71*$CL$9)</f>
        <v>0</v>
      </c>
      <c r="CM71" s="21"/>
      <c r="CN71" s="21">
        <f>SUM(CM71*D71*E71*F71*H71*$CN$9)</f>
        <v>0</v>
      </c>
      <c r="CO71" s="22"/>
      <c r="CP71" s="21">
        <f>SUM(CO71*D71*E71*F71*H71*$CP$9)</f>
        <v>0</v>
      </c>
      <c r="CQ71" s="21"/>
      <c r="CR71" s="21">
        <f>SUM(CQ71*D71*E71*F71*H71*$CR$9)</f>
        <v>0</v>
      </c>
      <c r="CS71" s="21"/>
      <c r="CT71" s="21">
        <f>SUM(CS71*D71*E71*F71*H71*$CT$9)</f>
        <v>0</v>
      </c>
      <c r="CU71" s="21"/>
      <c r="CV71" s="21">
        <f>SUM(CU71*D71*E71*F71*H71*$CV$9)</f>
        <v>0</v>
      </c>
      <c r="CW71" s="21"/>
      <c r="CX71" s="21">
        <f>SUM(CW71*D71*E71*F71*H71*$CX$9)</f>
        <v>0</v>
      </c>
      <c r="CY71" s="21"/>
      <c r="CZ71" s="21">
        <f>SUM(CY71*D71*E71*F71*H71*$CZ$9)</f>
        <v>0</v>
      </c>
      <c r="DA71" s="21"/>
      <c r="DB71" s="21">
        <f>SUM(DA71*D71*E71*F71*H71*$DB$9)</f>
        <v>0</v>
      </c>
      <c r="DC71" s="21"/>
      <c r="DD71" s="21">
        <f>SUM(DC71*D71*E71*F71*H71*$DD$9)</f>
        <v>0</v>
      </c>
      <c r="DE71" s="21"/>
      <c r="DF71" s="21">
        <f>SUM(DE71*D71*E71*F71*H71*$DF$9)</f>
        <v>0</v>
      </c>
      <c r="DG71" s="21"/>
      <c r="DH71" s="21">
        <f>SUM(DG71*D71*E71*F71*H71*$DH$9)</f>
        <v>0</v>
      </c>
      <c r="DI71" s="21">
        <v>0</v>
      </c>
      <c r="DJ71" s="21">
        <f>SUM(DI71*D71*E71*F71*H71*$DJ$9)</f>
        <v>0</v>
      </c>
      <c r="DK71" s="21"/>
      <c r="DL71" s="21">
        <f>DK71*D71*E71*F71*H71*$DL$9</f>
        <v>0</v>
      </c>
      <c r="DM71" s="22"/>
      <c r="DN71" s="21">
        <f>SUM(DM71*D71*E71*F71*H71*$DN$9)</f>
        <v>0</v>
      </c>
      <c r="DO71" s="21"/>
      <c r="DP71" s="21">
        <f>SUM(DO71*D71*E71*F71*H71*$DP$9)</f>
        <v>0</v>
      </c>
      <c r="DQ71" s="21"/>
      <c r="DR71" s="21">
        <f>SUM(DQ71*D71*E71*F71*I71*$DR$9)</f>
        <v>0</v>
      </c>
      <c r="DS71" s="23"/>
      <c r="DT71" s="21">
        <f>SUM(DS71*D71*E71*F71*J71*$DT$9)</f>
        <v>0</v>
      </c>
      <c r="DU71" s="21"/>
      <c r="DV71" s="21">
        <f>SUM(DU71*D71*E71*F71*G71*$DV$9)</f>
        <v>0</v>
      </c>
      <c r="DW71" s="21"/>
      <c r="DX71" s="21">
        <f>SUM(DW71*D71*E71*F71*G71*$DX$9)</f>
        <v>0</v>
      </c>
      <c r="DY71" s="21"/>
      <c r="DZ71" s="21">
        <f>SUM(DY71*D71*E71*F71*G71*$DZ$9)</f>
        <v>0</v>
      </c>
      <c r="EA71" s="21"/>
      <c r="EB71" s="21">
        <f>SUM(EA71*D71*E71*F71*G71*$EB$9)</f>
        <v>0</v>
      </c>
      <c r="EC71" s="21"/>
      <c r="ED71" s="21">
        <f>EC71*D71*E71*F71*G71*$ED$9</f>
        <v>0</v>
      </c>
      <c r="EE71" s="22"/>
      <c r="EF71" s="21">
        <f>EE71*D71*E71*F71*G71*$EF$9</f>
        <v>0</v>
      </c>
      <c r="EG71" s="24">
        <f t="shared" si="4"/>
        <v>0</v>
      </c>
      <c r="EH71" s="24">
        <f t="shared" si="4"/>
        <v>0</v>
      </c>
    </row>
    <row r="72" spans="1:138" s="31" customFormat="1" x14ac:dyDescent="0.25">
      <c r="A72" s="68">
        <v>17</v>
      </c>
      <c r="B72" s="69"/>
      <c r="C72" s="60" t="s">
        <v>216</v>
      </c>
      <c r="D72" s="40">
        <v>11480</v>
      </c>
      <c r="E72" s="49">
        <v>1.87</v>
      </c>
      <c r="F72" s="15">
        <v>1</v>
      </c>
      <c r="G72" s="52">
        <v>1.4</v>
      </c>
      <c r="H72" s="52">
        <v>1.68</v>
      </c>
      <c r="I72" s="52">
        <v>2.23</v>
      </c>
      <c r="J72" s="52">
        <v>2.57</v>
      </c>
      <c r="K72" s="16">
        <f>K73</f>
        <v>0</v>
      </c>
      <c r="L72" s="16">
        <f t="shared" ref="L72:DJ72" si="449">SUM(L73)</f>
        <v>0</v>
      </c>
      <c r="M72" s="16">
        <f t="shared" ref="M72" si="450">M73</f>
        <v>0</v>
      </c>
      <c r="N72" s="16">
        <f>SUM(N73)</f>
        <v>0</v>
      </c>
      <c r="O72" s="33">
        <f t="shared" ref="O72" si="451">O73</f>
        <v>0</v>
      </c>
      <c r="P72" s="16">
        <f>SUM(P73)</f>
        <v>0</v>
      </c>
      <c r="Q72" s="62">
        <f t="shared" ref="Q72" si="452">Q73</f>
        <v>0</v>
      </c>
      <c r="R72" s="62">
        <f>SUM(R73)</f>
        <v>0</v>
      </c>
      <c r="S72" s="16">
        <f t="shared" ref="S72" si="453">S73</f>
        <v>0</v>
      </c>
      <c r="T72" s="16">
        <f>SUM(T73)</f>
        <v>0</v>
      </c>
      <c r="U72" s="16">
        <f t="shared" ref="U72" si="454">U73</f>
        <v>0</v>
      </c>
      <c r="V72" s="16">
        <f t="shared" si="449"/>
        <v>0</v>
      </c>
      <c r="W72" s="16">
        <f t="shared" ref="W72" si="455">W73</f>
        <v>0</v>
      </c>
      <c r="X72" s="16">
        <f t="shared" si="449"/>
        <v>0</v>
      </c>
      <c r="Y72" s="16">
        <f t="shared" ref="Y72" si="456">Y73</f>
        <v>0</v>
      </c>
      <c r="Z72" s="16">
        <f t="shared" si="449"/>
        <v>0</v>
      </c>
      <c r="AA72" s="16">
        <f t="shared" ref="AA72" si="457">AA73</f>
        <v>0</v>
      </c>
      <c r="AB72" s="16">
        <f t="shared" si="449"/>
        <v>0</v>
      </c>
      <c r="AC72" s="33">
        <f t="shared" ref="AC72" si="458">AC73</f>
        <v>0</v>
      </c>
      <c r="AD72" s="16">
        <f t="shared" si="449"/>
        <v>0</v>
      </c>
      <c r="AE72" s="62">
        <f t="shared" ref="AE72" si="459">AE73</f>
        <v>0</v>
      </c>
      <c r="AF72" s="62">
        <f t="shared" si="449"/>
        <v>0</v>
      </c>
      <c r="AG72" s="16">
        <f t="shared" ref="AG72" si="460">AG73</f>
        <v>0</v>
      </c>
      <c r="AH72" s="16">
        <f t="shared" si="449"/>
        <v>0</v>
      </c>
      <c r="AI72" s="16">
        <f t="shared" ref="AI72" si="461">AI73</f>
        <v>0</v>
      </c>
      <c r="AJ72" s="16">
        <f>SUM(AJ73)</f>
        <v>0</v>
      </c>
      <c r="AK72" s="16">
        <f>SUM(AK73)</f>
        <v>0</v>
      </c>
      <c r="AL72" s="16">
        <f>SUM(AL73)</f>
        <v>0</v>
      </c>
      <c r="AM72" s="16">
        <f t="shared" ref="AM72" si="462">AM73</f>
        <v>0</v>
      </c>
      <c r="AN72" s="16">
        <f t="shared" si="449"/>
        <v>0</v>
      </c>
      <c r="AO72" s="16">
        <f t="shared" ref="AO72" si="463">AO73</f>
        <v>0</v>
      </c>
      <c r="AP72" s="16">
        <f t="shared" si="449"/>
        <v>0</v>
      </c>
      <c r="AQ72" s="16">
        <f t="shared" ref="AQ72" si="464">AQ73</f>
        <v>0</v>
      </c>
      <c r="AR72" s="16">
        <f t="shared" si="449"/>
        <v>0</v>
      </c>
      <c r="AS72" s="16">
        <f t="shared" ref="AS72" si="465">AS73</f>
        <v>0</v>
      </c>
      <c r="AT72" s="16">
        <f>SUM(AT73)</f>
        <v>0</v>
      </c>
      <c r="AU72" s="16">
        <f t="shared" ref="AU72" si="466">AU73</f>
        <v>0</v>
      </c>
      <c r="AV72" s="16">
        <f>SUM(AV73)</f>
        <v>0</v>
      </c>
      <c r="AW72" s="16">
        <f t="shared" ref="AW72" si="467">AW73</f>
        <v>0</v>
      </c>
      <c r="AX72" s="16">
        <f>SUM(AX73)</f>
        <v>0</v>
      </c>
      <c r="AY72" s="16">
        <f t="shared" ref="AY72" si="468">AY73</f>
        <v>0</v>
      </c>
      <c r="AZ72" s="16">
        <f>SUM(AZ73)</f>
        <v>0</v>
      </c>
      <c r="BA72" s="16">
        <f t="shared" ref="BA72" si="469">BA73</f>
        <v>0</v>
      </c>
      <c r="BB72" s="16">
        <f>SUM(BB73)</f>
        <v>0</v>
      </c>
      <c r="BC72" s="16">
        <f t="shared" ref="BC72" si="470">BC73</f>
        <v>0</v>
      </c>
      <c r="BD72" s="16">
        <f>SUM(BD73)</f>
        <v>0</v>
      </c>
      <c r="BE72" s="16">
        <f t="shared" ref="BE72" si="471">BE73</f>
        <v>0</v>
      </c>
      <c r="BF72" s="16">
        <f>SUM(BF73)</f>
        <v>0</v>
      </c>
      <c r="BG72" s="16">
        <f t="shared" ref="BG72" si="472">BG73</f>
        <v>0</v>
      </c>
      <c r="BH72" s="16">
        <f>SUM(BH73)</f>
        <v>0</v>
      </c>
      <c r="BI72" s="16">
        <f t="shared" ref="BI72" si="473">BI73</f>
        <v>0</v>
      </c>
      <c r="BJ72" s="16">
        <f>SUM(BJ73)</f>
        <v>0</v>
      </c>
      <c r="BK72" s="16">
        <f t="shared" ref="BK72" si="474">BK73</f>
        <v>8</v>
      </c>
      <c r="BL72" s="16">
        <f>SUM(BL73)</f>
        <v>230151.03999999998</v>
      </c>
      <c r="BM72" s="16">
        <f t="shared" ref="BM72" si="475">BM73</f>
        <v>0</v>
      </c>
      <c r="BN72" s="16">
        <f>SUM(BN73)</f>
        <v>0</v>
      </c>
      <c r="BO72" s="16">
        <f t="shared" ref="BO72" si="476">BO73</f>
        <v>0</v>
      </c>
      <c r="BP72" s="16">
        <f>SUM(BP73)</f>
        <v>0</v>
      </c>
      <c r="BQ72" s="16">
        <f>BQ73</f>
        <v>0</v>
      </c>
      <c r="BR72" s="16">
        <f>SUM(BR73)</f>
        <v>0</v>
      </c>
      <c r="BS72" s="16">
        <f t="shared" ref="BS72" si="477">BS73</f>
        <v>0</v>
      </c>
      <c r="BT72" s="16">
        <f>SUM(BT73)</f>
        <v>0</v>
      </c>
      <c r="BU72" s="16">
        <f t="shared" ref="BU72" si="478">BU73</f>
        <v>0</v>
      </c>
      <c r="BV72" s="16">
        <f>SUM(BV73)</f>
        <v>0</v>
      </c>
      <c r="BW72" s="16">
        <f t="shared" ref="BW72" si="479">BW73</f>
        <v>0</v>
      </c>
      <c r="BX72" s="16">
        <f>SUM(BX73)</f>
        <v>0</v>
      </c>
      <c r="BY72" s="16">
        <f t="shared" ref="BY72" si="480">BY73</f>
        <v>0</v>
      </c>
      <c r="BZ72" s="16">
        <f>SUM(BZ73)</f>
        <v>0</v>
      </c>
      <c r="CA72" s="16">
        <f t="shared" ref="CA72" si="481">CA73</f>
        <v>0</v>
      </c>
      <c r="CB72" s="16">
        <f>SUM(CB73)</f>
        <v>0</v>
      </c>
      <c r="CC72" s="16">
        <f t="shared" ref="CC72" si="482">CC73</f>
        <v>0</v>
      </c>
      <c r="CD72" s="16">
        <f>SUM(CD73)</f>
        <v>0</v>
      </c>
      <c r="CE72" s="16">
        <f t="shared" ref="CE72" si="483">CE73</f>
        <v>0</v>
      </c>
      <c r="CF72" s="16">
        <f>SUM(CF73)</f>
        <v>0</v>
      </c>
      <c r="CG72" s="16">
        <f t="shared" ref="CG72" si="484">CG73</f>
        <v>0</v>
      </c>
      <c r="CH72" s="16">
        <f t="shared" si="449"/>
        <v>0</v>
      </c>
      <c r="CI72" s="16">
        <f t="shared" ref="CI72" si="485">CI73</f>
        <v>0</v>
      </c>
      <c r="CJ72" s="16">
        <f>SUM(CJ73)</f>
        <v>0</v>
      </c>
      <c r="CK72" s="16">
        <f t="shared" ref="CK72" si="486">CK73</f>
        <v>0</v>
      </c>
      <c r="CL72" s="16">
        <f>SUM(CL73)</f>
        <v>0</v>
      </c>
      <c r="CM72" s="16">
        <f t="shared" ref="CM72" si="487">CM73</f>
        <v>0</v>
      </c>
      <c r="CN72" s="16">
        <f t="shared" si="449"/>
        <v>0</v>
      </c>
      <c r="CO72" s="33">
        <f t="shared" ref="CO72" si="488">CO73</f>
        <v>0</v>
      </c>
      <c r="CP72" s="16">
        <f>SUM(CP73)</f>
        <v>0</v>
      </c>
      <c r="CQ72" s="16">
        <f t="shared" ref="CQ72" si="489">CQ73</f>
        <v>0</v>
      </c>
      <c r="CR72" s="16">
        <f t="shared" si="449"/>
        <v>0</v>
      </c>
      <c r="CS72" s="16">
        <f t="shared" ref="CS72" si="490">CS73</f>
        <v>0</v>
      </c>
      <c r="CT72" s="16">
        <f>SUM(CT73)</f>
        <v>0</v>
      </c>
      <c r="CU72" s="16">
        <f t="shared" ref="CU72" si="491">CU73</f>
        <v>0</v>
      </c>
      <c r="CV72" s="16">
        <f>SUM(CV73)</f>
        <v>0</v>
      </c>
      <c r="CW72" s="16">
        <f t="shared" ref="CW72" si="492">CW73</f>
        <v>1</v>
      </c>
      <c r="CX72" s="16">
        <f t="shared" si="449"/>
        <v>34522.656000000003</v>
      </c>
      <c r="CY72" s="16">
        <f t="shared" ref="CY72" si="493">CY73</f>
        <v>0</v>
      </c>
      <c r="CZ72" s="16">
        <f t="shared" si="449"/>
        <v>0</v>
      </c>
      <c r="DA72" s="16">
        <f t="shared" ref="DA72" si="494">DA73</f>
        <v>0</v>
      </c>
      <c r="DB72" s="16">
        <f t="shared" si="449"/>
        <v>0</v>
      </c>
      <c r="DC72" s="16">
        <f t="shared" ref="DC72" si="495">DC73</f>
        <v>0</v>
      </c>
      <c r="DD72" s="16">
        <f t="shared" si="449"/>
        <v>0</v>
      </c>
      <c r="DE72" s="16">
        <f t="shared" ref="DE72" si="496">DE73</f>
        <v>0</v>
      </c>
      <c r="DF72" s="16">
        <f t="shared" si="449"/>
        <v>0</v>
      </c>
      <c r="DG72" s="16">
        <f t="shared" ref="DG72" si="497">DG73</f>
        <v>0</v>
      </c>
      <c r="DH72" s="16">
        <f t="shared" si="449"/>
        <v>0</v>
      </c>
      <c r="DI72" s="16">
        <f t="shared" ref="DI72" si="498">DI73</f>
        <v>0</v>
      </c>
      <c r="DJ72" s="16">
        <f t="shared" si="449"/>
        <v>0</v>
      </c>
      <c r="DK72" s="16">
        <f t="shared" ref="DK72" si="499">DK73</f>
        <v>0</v>
      </c>
      <c r="DL72" s="16">
        <f t="shared" ref="DL72:DT72" si="500">SUM(DL73)</f>
        <v>0</v>
      </c>
      <c r="DM72" s="33">
        <f t="shared" ref="DM72" si="501">DM73</f>
        <v>0</v>
      </c>
      <c r="DN72" s="16">
        <f t="shared" si="500"/>
        <v>0</v>
      </c>
      <c r="DO72" s="16">
        <f t="shared" ref="DO72" si="502">DO73</f>
        <v>0</v>
      </c>
      <c r="DP72" s="16">
        <f t="shared" si="500"/>
        <v>0</v>
      </c>
      <c r="DQ72" s="16">
        <f t="shared" ref="DQ72" si="503">DQ73</f>
        <v>0</v>
      </c>
      <c r="DR72" s="16">
        <f t="shared" si="500"/>
        <v>0</v>
      </c>
      <c r="DS72" s="16">
        <f t="shared" ref="DS72" si="504">DS73</f>
        <v>0</v>
      </c>
      <c r="DT72" s="16">
        <f t="shared" si="500"/>
        <v>0</v>
      </c>
      <c r="DU72" s="16">
        <f>SUM(DU73)</f>
        <v>0</v>
      </c>
      <c r="DV72" s="16">
        <f>SUM(DV73)</f>
        <v>0</v>
      </c>
      <c r="DW72" s="16">
        <f>DW73</f>
        <v>0</v>
      </c>
      <c r="DX72" s="16">
        <f>SUM(DX73)</f>
        <v>0</v>
      </c>
      <c r="DY72" s="16">
        <f t="shared" ref="DY72" si="505">DY73</f>
        <v>0</v>
      </c>
      <c r="DZ72" s="16">
        <f>SUM(DZ73)</f>
        <v>0</v>
      </c>
      <c r="EA72" s="16">
        <f t="shared" ref="EA72" si="506">EA73</f>
        <v>0</v>
      </c>
      <c r="EB72" s="16">
        <f>SUM(EB73)</f>
        <v>0</v>
      </c>
      <c r="EC72" s="16">
        <f t="shared" ref="EC72:EH72" si="507">EC73</f>
        <v>0</v>
      </c>
      <c r="ED72" s="16">
        <f t="shared" si="507"/>
        <v>0</v>
      </c>
      <c r="EE72" s="16">
        <f t="shared" si="507"/>
        <v>0</v>
      </c>
      <c r="EF72" s="16">
        <f t="shared" si="507"/>
        <v>0</v>
      </c>
      <c r="EG72" s="16">
        <f t="shared" si="507"/>
        <v>9</v>
      </c>
      <c r="EH72" s="16">
        <f t="shared" si="507"/>
        <v>264673.696</v>
      </c>
    </row>
    <row r="73" spans="1:138" ht="30" x14ac:dyDescent="0.25">
      <c r="A73" s="17"/>
      <c r="B73" s="18">
        <v>41</v>
      </c>
      <c r="C73" s="41" t="s">
        <v>217</v>
      </c>
      <c r="D73" s="40">
        <v>11480</v>
      </c>
      <c r="E73" s="19">
        <v>1.79</v>
      </c>
      <c r="F73" s="28">
        <v>1</v>
      </c>
      <c r="G73" s="40">
        <v>1.4</v>
      </c>
      <c r="H73" s="40">
        <v>1.68</v>
      </c>
      <c r="I73" s="40">
        <v>2.23</v>
      </c>
      <c r="J73" s="40">
        <v>2.57</v>
      </c>
      <c r="K73" s="21"/>
      <c r="L73" s="21">
        <f>K73*D73*E73*F73*G73*$L$9</f>
        <v>0</v>
      </c>
      <c r="M73" s="21"/>
      <c r="N73" s="21">
        <f>M73*D73*E73*F73*G73*$N$9</f>
        <v>0</v>
      </c>
      <c r="O73" s="22"/>
      <c r="P73" s="21">
        <f>O73*D73*E73*F73*G73*$P$9</f>
        <v>0</v>
      </c>
      <c r="Q73" s="21"/>
      <c r="R73" s="21">
        <f>SUM(Q73*D73*E73*F73*G73*$R$9)</f>
        <v>0</v>
      </c>
      <c r="S73" s="21"/>
      <c r="T73" s="21">
        <f>SUM(S73*D73*E73*F73*G73*$T$9)</f>
        <v>0</v>
      </c>
      <c r="U73" s="21"/>
      <c r="V73" s="21">
        <f>SUM(U73*D73*E73*F73*G73*$V$9)</f>
        <v>0</v>
      </c>
      <c r="W73" s="21"/>
      <c r="X73" s="21">
        <f>SUM(W73*D73*E73*F73*G73*$X$9)</f>
        <v>0</v>
      </c>
      <c r="Y73" s="21"/>
      <c r="Z73" s="21">
        <f>SUM(Y73*D73*E73*F73*G73*$Z$9)</f>
        <v>0</v>
      </c>
      <c r="AA73" s="21"/>
      <c r="AB73" s="21">
        <f>SUM(AA73*D73*E73*F73*H73*$AB$9)</f>
        <v>0</v>
      </c>
      <c r="AC73" s="22"/>
      <c r="AD73" s="21">
        <f>SUM(AC73*D73*E73*F73*H73*$AD$9)</f>
        <v>0</v>
      </c>
      <c r="AE73" s="21"/>
      <c r="AF73" s="21">
        <f>SUM(AE73*D73*E73*F73*G73*$AF$9)</f>
        <v>0</v>
      </c>
      <c r="AG73" s="21"/>
      <c r="AH73" s="21">
        <f>SUM(AG73*D73*E73*F73*G73*$AH$9)</f>
        <v>0</v>
      </c>
      <c r="AI73" s="21"/>
      <c r="AJ73" s="21">
        <f>SUM(AI73*D73*E73*F73*G73*$AJ$9)</f>
        <v>0</v>
      </c>
      <c r="AK73" s="21"/>
      <c r="AL73" s="21">
        <f>SUM(AK73*D73*E73*F73*G73*$AL$9)</f>
        <v>0</v>
      </c>
      <c r="AM73" s="21"/>
      <c r="AN73" s="21">
        <f>SUM(D73*E73*F73*G73*AM73*$AN$9)</f>
        <v>0</v>
      </c>
      <c r="AO73" s="21"/>
      <c r="AP73" s="21">
        <f>SUM(AO73*D73*E73*F73*G73*$AP$9)</f>
        <v>0</v>
      </c>
      <c r="AQ73" s="21"/>
      <c r="AR73" s="21">
        <f>SUM(AQ73*D73*E73*F73*G73*$AR$9)</f>
        <v>0</v>
      </c>
      <c r="AS73" s="21"/>
      <c r="AT73" s="21">
        <f>SUM(AS73*D73*E73*F73*G73*$AT$9)</f>
        <v>0</v>
      </c>
      <c r="AU73" s="21"/>
      <c r="AV73" s="21">
        <f>SUM(AU73*D73*E73*F73*G73*$AV$9)</f>
        <v>0</v>
      </c>
      <c r="AW73" s="21"/>
      <c r="AX73" s="21">
        <f>SUM(AW73*D73*E73*F73*G73*$AX$9)</f>
        <v>0</v>
      </c>
      <c r="AY73" s="21"/>
      <c r="AZ73" s="21">
        <f>SUM(AY73*D73*E73*F73*G73*$AZ$9)</f>
        <v>0</v>
      </c>
      <c r="BA73" s="21"/>
      <c r="BB73" s="21">
        <f>SUM(BA73*D73*E73*F73*G73*$BB$9)</f>
        <v>0</v>
      </c>
      <c r="BC73" s="21"/>
      <c r="BD73" s="21">
        <f>BC73*D73*E73*F73*G73*$BD$9</f>
        <v>0</v>
      </c>
      <c r="BE73" s="21"/>
      <c r="BF73" s="21">
        <f>BE73*D73*E73*F73*G73*$BF$9</f>
        <v>0</v>
      </c>
      <c r="BG73" s="21"/>
      <c r="BH73" s="21">
        <f>BG73*D73*E73*F73*G73*$BH$9</f>
        <v>0</v>
      </c>
      <c r="BI73" s="21"/>
      <c r="BJ73" s="21">
        <f>SUM(BI73*D73*E73*F73*G73*$BJ$9)</f>
        <v>0</v>
      </c>
      <c r="BK73" s="21">
        <v>8</v>
      </c>
      <c r="BL73" s="21">
        <f>SUM(BK73*D73*E73*F73*G73*$BL$9)</f>
        <v>230151.03999999998</v>
      </c>
      <c r="BM73" s="21"/>
      <c r="BN73" s="21">
        <f>SUM(BM73*D73*E73*F73*G73*$BN$9)</f>
        <v>0</v>
      </c>
      <c r="BO73" s="21"/>
      <c r="BP73" s="21">
        <f>SUM(BO73*D73*E73*F73*G73*$BP$9)</f>
        <v>0</v>
      </c>
      <c r="BQ73" s="21"/>
      <c r="BR73" s="21">
        <f>SUM(BQ73*D73*E73*F73*G73*$BR$9)</f>
        <v>0</v>
      </c>
      <c r="BS73" s="21"/>
      <c r="BT73" s="21">
        <f>BS73*D73*E73*F73*G73*$BT$9</f>
        <v>0</v>
      </c>
      <c r="BU73" s="21"/>
      <c r="BV73" s="21">
        <f>SUM(BU73*D73*E73*F73*G73*$BV$9)</f>
        <v>0</v>
      </c>
      <c r="BW73" s="21"/>
      <c r="BX73" s="21">
        <f>SUM(BW73*D73*E73*F73*G73*$BX$9)</f>
        <v>0</v>
      </c>
      <c r="BY73" s="21"/>
      <c r="BZ73" s="21">
        <f>SUM(BY73*D73*E73*F73*G73*$BZ$9)</f>
        <v>0</v>
      </c>
      <c r="CA73" s="21"/>
      <c r="CB73" s="21">
        <f>SUM(CA73*D73*E73*F73*G73*$CB$9)</f>
        <v>0</v>
      </c>
      <c r="CC73" s="21"/>
      <c r="CD73" s="21">
        <f>CC73*D73*E73*F73*G73*$CD$9</f>
        <v>0</v>
      </c>
      <c r="CE73" s="21"/>
      <c r="CF73" s="21">
        <f>SUM(CE73*D73*E73*F73*G73*$CF$9)</f>
        <v>0</v>
      </c>
      <c r="CG73" s="21"/>
      <c r="CH73" s="21">
        <f>SUM(CG73*D73*E73*F73*H73*$CH$9)</f>
        <v>0</v>
      </c>
      <c r="CI73" s="21"/>
      <c r="CJ73" s="21">
        <f>SUM(CI73*D73*E73*F73*H73*$CJ$9)</f>
        <v>0</v>
      </c>
      <c r="CK73" s="21"/>
      <c r="CL73" s="21">
        <f>SUM(CK73*D73*E73*F73*H73*$CL$9)</f>
        <v>0</v>
      </c>
      <c r="CM73" s="21"/>
      <c r="CN73" s="21">
        <f>SUM(CM73*D73*E73*F73*H73*$CN$9)</f>
        <v>0</v>
      </c>
      <c r="CO73" s="22"/>
      <c r="CP73" s="21">
        <f>SUM(CO73*D73*E73*F73*H73*$CP$9)</f>
        <v>0</v>
      </c>
      <c r="CQ73" s="21"/>
      <c r="CR73" s="21">
        <f>SUM(CQ73*D73*E73*F73*H73*$CR$9)</f>
        <v>0</v>
      </c>
      <c r="CS73" s="21"/>
      <c r="CT73" s="21">
        <f>SUM(CS73*D73*E73*F73*H73*$CT$9)</f>
        <v>0</v>
      </c>
      <c r="CU73" s="21"/>
      <c r="CV73" s="21">
        <f>SUM(CU73*D73*E73*F73*H73*$CV$9)</f>
        <v>0</v>
      </c>
      <c r="CW73" s="21">
        <v>1</v>
      </c>
      <c r="CX73" s="21">
        <f>SUM(CW73*D73*E73*F73*H73*$CX$9)</f>
        <v>34522.656000000003</v>
      </c>
      <c r="CY73" s="21"/>
      <c r="CZ73" s="21">
        <f>SUM(CY73*D73*E73*F73*H73*$CZ$9)</f>
        <v>0</v>
      </c>
      <c r="DA73" s="21"/>
      <c r="DB73" s="21">
        <f>SUM(DA73*D73*E73*F73*H73*$DB$9)</f>
        <v>0</v>
      </c>
      <c r="DC73" s="21"/>
      <c r="DD73" s="21">
        <f>SUM(DC73*D73*E73*F73*H73*$DD$9)</f>
        <v>0</v>
      </c>
      <c r="DE73" s="21"/>
      <c r="DF73" s="21">
        <f>SUM(DE73*D73*E73*F73*H73*$DF$9)</f>
        <v>0</v>
      </c>
      <c r="DG73" s="21"/>
      <c r="DH73" s="21">
        <f>SUM(DG73*D73*E73*F73*H73*$DH$9)</f>
        <v>0</v>
      </c>
      <c r="DI73" s="21"/>
      <c r="DJ73" s="21">
        <f>SUM(DI73*D73*E73*F73*H73*$DJ$9)</f>
        <v>0</v>
      </c>
      <c r="DK73" s="21"/>
      <c r="DL73" s="21">
        <f>DK73*D73*E73*F73*H73*$DL$9</f>
        <v>0</v>
      </c>
      <c r="DM73" s="22"/>
      <c r="DN73" s="21">
        <f>SUM(DM73*D73*E73*F73*H73*$DN$9)</f>
        <v>0</v>
      </c>
      <c r="DO73" s="21"/>
      <c r="DP73" s="21">
        <f>SUM(DO73*D73*E73*F73*H73*$DP$9)</f>
        <v>0</v>
      </c>
      <c r="DQ73" s="21"/>
      <c r="DR73" s="21">
        <f>SUM(DQ73*D73*E73*F73*I73*$DR$9)</f>
        <v>0</v>
      </c>
      <c r="DS73" s="23"/>
      <c r="DT73" s="21">
        <f>SUM(DS73*D73*E73*F73*J73*$DT$9)</f>
        <v>0</v>
      </c>
      <c r="DU73" s="21"/>
      <c r="DV73" s="21">
        <f>SUM(DU73*D73*E73*F73*G73*$DV$9)</f>
        <v>0</v>
      </c>
      <c r="DW73" s="21"/>
      <c r="DX73" s="21">
        <f>SUM(DW73*D73*E73*F73*G73*$DX$9)</f>
        <v>0</v>
      </c>
      <c r="DY73" s="21"/>
      <c r="DZ73" s="21">
        <f>SUM(DY73*D73*E73*F73*G73*$DZ$9)</f>
        <v>0</v>
      </c>
      <c r="EA73" s="21"/>
      <c r="EB73" s="21">
        <f>SUM(EA73*D73*E73*F73*G73*$EB$9)</f>
        <v>0</v>
      </c>
      <c r="EC73" s="21"/>
      <c r="ED73" s="21">
        <f>EC73*D73*E73*F73*G73*$ED$9</f>
        <v>0</v>
      </c>
      <c r="EE73" s="22"/>
      <c r="EF73" s="21">
        <f>EE73*D73*E73*F73*G73*$EF$9</f>
        <v>0</v>
      </c>
      <c r="EG73" s="24">
        <f t="shared" si="4"/>
        <v>9</v>
      </c>
      <c r="EH73" s="24">
        <f t="shared" si="4"/>
        <v>264673.696</v>
      </c>
    </row>
    <row r="74" spans="1:138" s="31" customFormat="1" x14ac:dyDescent="0.25">
      <c r="A74" s="68">
        <v>18</v>
      </c>
      <c r="B74" s="69"/>
      <c r="C74" s="60" t="s">
        <v>218</v>
      </c>
      <c r="D74" s="40">
        <v>11480</v>
      </c>
      <c r="E74" s="49">
        <v>2.74</v>
      </c>
      <c r="F74" s="15">
        <v>1</v>
      </c>
      <c r="G74" s="52">
        <v>1.4</v>
      </c>
      <c r="H74" s="52">
        <v>1.68</v>
      </c>
      <c r="I74" s="52">
        <v>2.23</v>
      </c>
      <c r="J74" s="52">
        <v>2.57</v>
      </c>
      <c r="K74" s="16">
        <f>SUM(K75:K78)</f>
        <v>0</v>
      </c>
      <c r="L74" s="16">
        <f t="shared" ref="L74:DJ74" si="508">SUM(L75:L78)</f>
        <v>0</v>
      </c>
      <c r="M74" s="16">
        <f t="shared" si="508"/>
        <v>0</v>
      </c>
      <c r="N74" s="16">
        <f t="shared" si="508"/>
        <v>0</v>
      </c>
      <c r="O74" s="33">
        <f t="shared" si="508"/>
        <v>0</v>
      </c>
      <c r="P74" s="16">
        <f t="shared" si="508"/>
        <v>0</v>
      </c>
      <c r="Q74" s="62">
        <f t="shared" si="508"/>
        <v>0</v>
      </c>
      <c r="R74" s="62">
        <f t="shared" si="508"/>
        <v>0</v>
      </c>
      <c r="S74" s="16">
        <f t="shared" si="508"/>
        <v>0</v>
      </c>
      <c r="T74" s="16">
        <f t="shared" si="508"/>
        <v>0</v>
      </c>
      <c r="U74" s="16">
        <f t="shared" si="508"/>
        <v>0</v>
      </c>
      <c r="V74" s="16">
        <f t="shared" si="508"/>
        <v>0</v>
      </c>
      <c r="W74" s="16">
        <f t="shared" si="508"/>
        <v>0</v>
      </c>
      <c r="X74" s="16">
        <f t="shared" si="508"/>
        <v>0</v>
      </c>
      <c r="Y74" s="16">
        <f t="shared" si="508"/>
        <v>5</v>
      </c>
      <c r="Z74" s="16">
        <f t="shared" si="508"/>
        <v>64287.999999999993</v>
      </c>
      <c r="AA74" s="16">
        <f t="shared" si="508"/>
        <v>0</v>
      </c>
      <c r="AB74" s="16">
        <f t="shared" si="508"/>
        <v>0</v>
      </c>
      <c r="AC74" s="33">
        <f t="shared" si="508"/>
        <v>3</v>
      </c>
      <c r="AD74" s="16">
        <f t="shared" si="508"/>
        <v>46287.360000000001</v>
      </c>
      <c r="AE74" s="62">
        <f t="shared" si="508"/>
        <v>0</v>
      </c>
      <c r="AF74" s="62">
        <f t="shared" si="508"/>
        <v>0</v>
      </c>
      <c r="AG74" s="16">
        <f t="shared" si="508"/>
        <v>0</v>
      </c>
      <c r="AH74" s="16">
        <f t="shared" si="508"/>
        <v>0</v>
      </c>
      <c r="AI74" s="16">
        <f>SUM(AI75:AI78)</f>
        <v>0</v>
      </c>
      <c r="AJ74" s="16">
        <f>SUM(AJ75:AJ78)</f>
        <v>0</v>
      </c>
      <c r="AK74" s="16">
        <f>SUM(AK75:AK78)</f>
        <v>0</v>
      </c>
      <c r="AL74" s="16">
        <f>SUM(AL75:AL78)</f>
        <v>0</v>
      </c>
      <c r="AM74" s="16">
        <f t="shared" si="508"/>
        <v>0</v>
      </c>
      <c r="AN74" s="16">
        <f t="shared" si="508"/>
        <v>0</v>
      </c>
      <c r="AO74" s="16">
        <f t="shared" si="508"/>
        <v>0</v>
      </c>
      <c r="AP74" s="16">
        <f t="shared" si="508"/>
        <v>0</v>
      </c>
      <c r="AQ74" s="16">
        <f t="shared" si="508"/>
        <v>0</v>
      </c>
      <c r="AR74" s="16">
        <f t="shared" si="508"/>
        <v>0</v>
      </c>
      <c r="AS74" s="16">
        <f t="shared" si="508"/>
        <v>2</v>
      </c>
      <c r="AT74" s="16">
        <f>SUM(AT75:AT78)</f>
        <v>25715.199999999997</v>
      </c>
      <c r="AU74" s="16">
        <f t="shared" ref="AU74:CG74" si="509">SUM(AU75:AU78)</f>
        <v>0</v>
      </c>
      <c r="AV74" s="16">
        <f t="shared" si="509"/>
        <v>0</v>
      </c>
      <c r="AW74" s="16">
        <f t="shared" si="509"/>
        <v>0</v>
      </c>
      <c r="AX74" s="16">
        <f t="shared" si="509"/>
        <v>0</v>
      </c>
      <c r="AY74" s="16">
        <f t="shared" si="509"/>
        <v>0</v>
      </c>
      <c r="AZ74" s="16">
        <f t="shared" si="509"/>
        <v>0</v>
      </c>
      <c r="BA74" s="16">
        <f t="shared" si="509"/>
        <v>0</v>
      </c>
      <c r="BB74" s="16">
        <f t="shared" si="509"/>
        <v>0</v>
      </c>
      <c r="BC74" s="16">
        <f t="shared" si="509"/>
        <v>0</v>
      </c>
      <c r="BD74" s="16">
        <f t="shared" si="509"/>
        <v>0</v>
      </c>
      <c r="BE74" s="16">
        <f t="shared" si="509"/>
        <v>0</v>
      </c>
      <c r="BF74" s="16">
        <f t="shared" si="509"/>
        <v>0</v>
      </c>
      <c r="BG74" s="16">
        <f t="shared" si="509"/>
        <v>0</v>
      </c>
      <c r="BH74" s="16">
        <f t="shared" si="509"/>
        <v>0</v>
      </c>
      <c r="BI74" s="16">
        <f t="shared" si="509"/>
        <v>0</v>
      </c>
      <c r="BJ74" s="16">
        <f t="shared" si="509"/>
        <v>0</v>
      </c>
      <c r="BK74" s="16">
        <f t="shared" si="509"/>
        <v>7</v>
      </c>
      <c r="BL74" s="16">
        <f t="shared" si="509"/>
        <v>90003.199999999997</v>
      </c>
      <c r="BM74" s="16">
        <f t="shared" si="509"/>
        <v>0</v>
      </c>
      <c r="BN74" s="16">
        <f t="shared" si="509"/>
        <v>0</v>
      </c>
      <c r="BO74" s="16">
        <f t="shared" si="509"/>
        <v>0</v>
      </c>
      <c r="BP74" s="16">
        <f t="shared" si="509"/>
        <v>0</v>
      </c>
      <c r="BQ74" s="16">
        <f t="shared" si="509"/>
        <v>0</v>
      </c>
      <c r="BR74" s="16">
        <f t="shared" si="509"/>
        <v>0</v>
      </c>
      <c r="BS74" s="16">
        <f t="shared" si="509"/>
        <v>0</v>
      </c>
      <c r="BT74" s="16">
        <f t="shared" si="509"/>
        <v>0</v>
      </c>
      <c r="BU74" s="16">
        <f t="shared" si="509"/>
        <v>0</v>
      </c>
      <c r="BV74" s="16">
        <f t="shared" si="509"/>
        <v>0</v>
      </c>
      <c r="BW74" s="16">
        <f t="shared" si="509"/>
        <v>0</v>
      </c>
      <c r="BX74" s="16">
        <f t="shared" si="509"/>
        <v>0</v>
      </c>
      <c r="BY74" s="16">
        <f t="shared" si="509"/>
        <v>15</v>
      </c>
      <c r="BZ74" s="16">
        <f t="shared" si="509"/>
        <v>192864</v>
      </c>
      <c r="CA74" s="16">
        <f t="shared" si="509"/>
        <v>0</v>
      </c>
      <c r="CB74" s="16">
        <f t="shared" si="509"/>
        <v>0</v>
      </c>
      <c r="CC74" s="16">
        <f t="shared" si="509"/>
        <v>13</v>
      </c>
      <c r="CD74" s="16">
        <f t="shared" si="509"/>
        <v>167148.79999999999</v>
      </c>
      <c r="CE74" s="16">
        <f t="shared" si="509"/>
        <v>0</v>
      </c>
      <c r="CF74" s="16">
        <f t="shared" si="509"/>
        <v>0</v>
      </c>
      <c r="CG74" s="16">
        <f t="shared" si="509"/>
        <v>1</v>
      </c>
      <c r="CH74" s="16">
        <f t="shared" si="508"/>
        <v>15429.119999999999</v>
      </c>
      <c r="CI74" s="16">
        <f>SUM(CI75:CI78)</f>
        <v>4</v>
      </c>
      <c r="CJ74" s="16">
        <f>SUM(CJ75:CJ78)</f>
        <v>108003.84</v>
      </c>
      <c r="CK74" s="16">
        <f>SUM(CK75:CK78)</f>
        <v>0</v>
      </c>
      <c r="CL74" s="16">
        <f>SUM(CL75:CL78)</f>
        <v>0</v>
      </c>
      <c r="CM74" s="16">
        <f t="shared" si="508"/>
        <v>4</v>
      </c>
      <c r="CN74" s="16">
        <f t="shared" si="508"/>
        <v>123432.95999999999</v>
      </c>
      <c r="CO74" s="33">
        <f>SUM(CO75:CO78)</f>
        <v>2</v>
      </c>
      <c r="CP74" s="16">
        <f>SUM(CP75:CP78)</f>
        <v>30858.239999999998</v>
      </c>
      <c r="CQ74" s="16">
        <f t="shared" si="508"/>
        <v>0</v>
      </c>
      <c r="CR74" s="16">
        <f t="shared" si="508"/>
        <v>0</v>
      </c>
      <c r="CS74" s="16">
        <f>SUM(CS75:CS78)</f>
        <v>0</v>
      </c>
      <c r="CT74" s="16">
        <f>SUM(CT75:CT78)</f>
        <v>0</v>
      </c>
      <c r="CU74" s="16">
        <f>SUM(CU75:CU78)</f>
        <v>0</v>
      </c>
      <c r="CV74" s="16">
        <f>SUM(CV75:CV78)</f>
        <v>0</v>
      </c>
      <c r="CW74" s="16">
        <f t="shared" si="508"/>
        <v>35</v>
      </c>
      <c r="CX74" s="16">
        <f t="shared" si="508"/>
        <v>540019.19999999995</v>
      </c>
      <c r="CY74" s="16">
        <f t="shared" si="508"/>
        <v>0</v>
      </c>
      <c r="CZ74" s="16">
        <f t="shared" si="508"/>
        <v>0</v>
      </c>
      <c r="DA74" s="16">
        <f t="shared" si="508"/>
        <v>0</v>
      </c>
      <c r="DB74" s="16">
        <f t="shared" si="508"/>
        <v>0</v>
      </c>
      <c r="DC74" s="16">
        <f t="shared" si="508"/>
        <v>17</v>
      </c>
      <c r="DD74" s="16">
        <f t="shared" si="508"/>
        <v>262295.03999999998</v>
      </c>
      <c r="DE74" s="16">
        <f t="shared" si="508"/>
        <v>0</v>
      </c>
      <c r="DF74" s="16">
        <f t="shared" si="508"/>
        <v>0</v>
      </c>
      <c r="DG74" s="16">
        <f t="shared" si="508"/>
        <v>4</v>
      </c>
      <c r="DH74" s="16">
        <f t="shared" si="508"/>
        <v>61716.479999999996</v>
      </c>
      <c r="DI74" s="16">
        <f t="shared" si="508"/>
        <v>0</v>
      </c>
      <c r="DJ74" s="16">
        <f t="shared" si="508"/>
        <v>0</v>
      </c>
      <c r="DK74" s="16">
        <f t="shared" ref="DK74:EH74" si="510">SUM(DK75:DK78)</f>
        <v>0</v>
      </c>
      <c r="DL74" s="16">
        <f t="shared" si="510"/>
        <v>0</v>
      </c>
      <c r="DM74" s="33">
        <f t="shared" si="510"/>
        <v>5</v>
      </c>
      <c r="DN74" s="16">
        <f t="shared" si="510"/>
        <v>77145.599999999991</v>
      </c>
      <c r="DO74" s="16">
        <f t="shared" si="510"/>
        <v>0</v>
      </c>
      <c r="DP74" s="16">
        <f t="shared" si="510"/>
        <v>0</v>
      </c>
      <c r="DQ74" s="16">
        <f t="shared" si="510"/>
        <v>1</v>
      </c>
      <c r="DR74" s="16">
        <f t="shared" si="510"/>
        <v>20480.32</v>
      </c>
      <c r="DS74" s="16">
        <f t="shared" si="510"/>
        <v>0</v>
      </c>
      <c r="DT74" s="16">
        <f t="shared" si="510"/>
        <v>0</v>
      </c>
      <c r="DU74" s="16">
        <f t="shared" si="510"/>
        <v>0</v>
      </c>
      <c r="DV74" s="16">
        <f t="shared" si="510"/>
        <v>0</v>
      </c>
      <c r="DW74" s="16">
        <f t="shared" si="510"/>
        <v>0</v>
      </c>
      <c r="DX74" s="16">
        <f t="shared" si="510"/>
        <v>0</v>
      </c>
      <c r="DY74" s="16">
        <f t="shared" si="510"/>
        <v>0</v>
      </c>
      <c r="DZ74" s="16">
        <f t="shared" si="510"/>
        <v>0</v>
      </c>
      <c r="EA74" s="16">
        <f t="shared" si="510"/>
        <v>0</v>
      </c>
      <c r="EB74" s="16">
        <f t="shared" si="510"/>
        <v>0</v>
      </c>
      <c r="EC74" s="16">
        <f t="shared" si="510"/>
        <v>0</v>
      </c>
      <c r="ED74" s="16">
        <f t="shared" si="510"/>
        <v>0</v>
      </c>
      <c r="EE74" s="16">
        <f t="shared" si="510"/>
        <v>0</v>
      </c>
      <c r="EF74" s="16">
        <f t="shared" si="510"/>
        <v>0</v>
      </c>
      <c r="EG74" s="16">
        <f t="shared" si="510"/>
        <v>118</v>
      </c>
      <c r="EH74" s="16">
        <f t="shared" si="510"/>
        <v>1825687.36</v>
      </c>
    </row>
    <row r="75" spans="1:138" s="31" customFormat="1" ht="30" x14ac:dyDescent="0.25">
      <c r="A75" s="27"/>
      <c r="B75" s="10">
        <v>42</v>
      </c>
      <c r="C75" s="39" t="s">
        <v>219</v>
      </c>
      <c r="D75" s="40">
        <v>11480</v>
      </c>
      <c r="E75" s="19">
        <v>1.6</v>
      </c>
      <c r="F75" s="28">
        <v>1</v>
      </c>
      <c r="G75" s="40">
        <v>1.4</v>
      </c>
      <c r="H75" s="40">
        <v>1.68</v>
      </c>
      <c r="I75" s="40">
        <v>2.23</v>
      </c>
      <c r="J75" s="40">
        <v>2.57</v>
      </c>
      <c r="K75" s="21"/>
      <c r="L75" s="21">
        <f>K75*D75*E75*F75*G75*$L$9</f>
        <v>0</v>
      </c>
      <c r="M75" s="21"/>
      <c r="N75" s="21">
        <f>M75*D75*E75*F75*G75*$N$9</f>
        <v>0</v>
      </c>
      <c r="O75" s="22">
        <v>0</v>
      </c>
      <c r="P75" s="21">
        <f>O75*D75*E75*F75*G75*$P$9</f>
        <v>0</v>
      </c>
      <c r="Q75" s="21">
        <v>0</v>
      </c>
      <c r="R75" s="21">
        <f>SUM(Q75*D75*E75*F75*G75*$R$9)</f>
        <v>0</v>
      </c>
      <c r="S75" s="21"/>
      <c r="T75" s="21">
        <f>SUM(S75*D75*E75*F75*G75*$T$9)</f>
        <v>0</v>
      </c>
      <c r="U75" s="21"/>
      <c r="V75" s="21">
        <f>SUM(U75*D75*E75*F75*G75*$V$9)</f>
        <v>0</v>
      </c>
      <c r="W75" s="21"/>
      <c r="X75" s="21">
        <f>SUM(W75*D75*E75*F75*G75*$X$9)</f>
        <v>0</v>
      </c>
      <c r="Y75" s="21">
        <v>0</v>
      </c>
      <c r="Z75" s="21">
        <f>SUM(Y75*D75*E75*F75*G75*$Z$9)</f>
        <v>0</v>
      </c>
      <c r="AA75" s="21"/>
      <c r="AB75" s="21">
        <f>SUM(AA75*D75*E75*F75*H75*$AB$9)</f>
        <v>0</v>
      </c>
      <c r="AC75" s="22">
        <v>0</v>
      </c>
      <c r="AD75" s="21">
        <f>SUM(AC75*D75*E75*F75*H75*$AD$9)</f>
        <v>0</v>
      </c>
      <c r="AE75" s="21"/>
      <c r="AF75" s="21">
        <f>SUM(AE75*D75*E75*F75*G75*$AF$9)</f>
        <v>0</v>
      </c>
      <c r="AG75" s="21"/>
      <c r="AH75" s="21">
        <f>SUM(AG75*D75*E75*F75*G75*$AH$9)</f>
        <v>0</v>
      </c>
      <c r="AI75" s="21">
        <v>0</v>
      </c>
      <c r="AJ75" s="21">
        <f>SUM(AI75*D75*E75*F75*G75*$AJ$9)</f>
        <v>0</v>
      </c>
      <c r="AK75" s="16"/>
      <c r="AL75" s="21">
        <f>SUM(AK75*D75*E75*F75*G75*$AL$9)</f>
        <v>0</v>
      </c>
      <c r="AM75" s="21">
        <v>0</v>
      </c>
      <c r="AN75" s="21">
        <f>SUM(D75*E75*F75*G75*AM75*$AN$9)</f>
        <v>0</v>
      </c>
      <c r="AO75" s="21"/>
      <c r="AP75" s="21">
        <f>SUM(AO75*D75*E75*F75*G75*$AP$9)</f>
        <v>0</v>
      </c>
      <c r="AQ75" s="21"/>
      <c r="AR75" s="21">
        <f>SUM(AQ75*D75*E75*F75*G75*$AR$9)</f>
        <v>0</v>
      </c>
      <c r="AS75" s="21">
        <v>0</v>
      </c>
      <c r="AT75" s="21">
        <f>SUM(AS75*D75*E75*F75*G75*$AT$9)</f>
        <v>0</v>
      </c>
      <c r="AU75" s="21"/>
      <c r="AV75" s="21">
        <f>SUM(AU75*D75*E75*F75*G75*$AV$9)</f>
        <v>0</v>
      </c>
      <c r="AW75" s="21"/>
      <c r="AX75" s="21">
        <f>SUM(AW75*D75*E75*F75*G75*$AX$9)</f>
        <v>0</v>
      </c>
      <c r="AY75" s="21"/>
      <c r="AZ75" s="21">
        <f>SUM(AY75*D75*E75*F75*G75*$AZ$9)</f>
        <v>0</v>
      </c>
      <c r="BA75" s="21"/>
      <c r="BB75" s="21">
        <f>SUM(BA75*D75*E75*F75*G75*$BB$9)</f>
        <v>0</v>
      </c>
      <c r="BC75" s="21"/>
      <c r="BD75" s="21">
        <f>BC75*D75*E75*F75*G75*$BD$9</f>
        <v>0</v>
      </c>
      <c r="BE75" s="21"/>
      <c r="BF75" s="21">
        <f>BE75*D75*E75*F75*G75*$BF$9</f>
        <v>0</v>
      </c>
      <c r="BG75" s="21"/>
      <c r="BH75" s="21">
        <f>BG75*D75*E75*F75*G75*$BH$9</f>
        <v>0</v>
      </c>
      <c r="BI75" s="21"/>
      <c r="BJ75" s="21">
        <f>SUM(BI75*D75*E75*F75*G75*$BJ$9)</f>
        <v>0</v>
      </c>
      <c r="BK75" s="21"/>
      <c r="BL75" s="21">
        <f>SUM(BK75*D75*E75*F75*G75*$BL$9)</f>
        <v>0</v>
      </c>
      <c r="BM75" s="21"/>
      <c r="BN75" s="21">
        <f>SUM(BM75*D75*E75*F75*G75*$BN$9)</f>
        <v>0</v>
      </c>
      <c r="BO75" s="21"/>
      <c r="BP75" s="21">
        <f>SUM(BO75*D75*E75*F75*G75*$BP$9)</f>
        <v>0</v>
      </c>
      <c r="BQ75" s="21"/>
      <c r="BR75" s="21">
        <f>SUM(BQ75*D75*E75*F75*G75*$BR$9)</f>
        <v>0</v>
      </c>
      <c r="BS75" s="21"/>
      <c r="BT75" s="21">
        <f>BS75*D75*E75*F75*G75*$BT$9</f>
        <v>0</v>
      </c>
      <c r="BU75" s="21">
        <v>0</v>
      </c>
      <c r="BV75" s="21">
        <f>SUM(BU75*D75*E75*F75*G75*$BV$9)</f>
        <v>0</v>
      </c>
      <c r="BW75" s="21"/>
      <c r="BX75" s="21">
        <f>SUM(BW75*D75*E75*F75*G75*$BX$9)</f>
        <v>0</v>
      </c>
      <c r="BY75" s="21"/>
      <c r="BZ75" s="21">
        <f>SUM(BY75*D75*E75*F75*G75*$BZ$9)</f>
        <v>0</v>
      </c>
      <c r="CA75" s="21">
        <v>0</v>
      </c>
      <c r="CB75" s="21">
        <f>SUM(CA75*D75*E75*F75*G75*$CB$9)</f>
        <v>0</v>
      </c>
      <c r="CC75" s="21">
        <v>0</v>
      </c>
      <c r="CD75" s="21">
        <f>CC75*D75*E75*F75*G75*$CD$9</f>
        <v>0</v>
      </c>
      <c r="CE75" s="21"/>
      <c r="CF75" s="21">
        <f>SUM(CE75*D75*E75*F75*G75*$CF$9)</f>
        <v>0</v>
      </c>
      <c r="CG75" s="21"/>
      <c r="CH75" s="21">
        <f>SUM(CG75*D75*E75*F75*H75*$CH$9)</f>
        <v>0</v>
      </c>
      <c r="CI75" s="21">
        <v>3</v>
      </c>
      <c r="CJ75" s="21">
        <f>SUM(CI75*D75*E75*F75*H75*$CJ$9)</f>
        <v>92574.720000000001</v>
      </c>
      <c r="CK75" s="21">
        <v>0</v>
      </c>
      <c r="CL75" s="21">
        <f>SUM(CK75*D75*E75*F75*H75*$CL$9)</f>
        <v>0</v>
      </c>
      <c r="CM75" s="21">
        <v>4</v>
      </c>
      <c r="CN75" s="21">
        <f>SUM(CM75*D75*E75*F75*H75*$CN$9)</f>
        <v>123432.95999999999</v>
      </c>
      <c r="CO75" s="22"/>
      <c r="CP75" s="21">
        <f>SUM(CO75*D75*E75*F75*H75*$CP$9)</f>
        <v>0</v>
      </c>
      <c r="CQ75" s="21"/>
      <c r="CR75" s="21">
        <f>SUM(CQ75*D75*E75*F75*H75*$CR$9)</f>
        <v>0</v>
      </c>
      <c r="CS75" s="21"/>
      <c r="CT75" s="21">
        <f>SUM(CS75*D75*E75*F75*H75*$CT$9)</f>
        <v>0</v>
      </c>
      <c r="CU75" s="21">
        <v>0</v>
      </c>
      <c r="CV75" s="21">
        <f>SUM(CU75*D75*E75*F75*H75*$CV$9)</f>
        <v>0</v>
      </c>
      <c r="CW75" s="21">
        <v>0</v>
      </c>
      <c r="CX75" s="21">
        <f>SUM(CW75*D75*E75*F75*H75*$CX$9)</f>
        <v>0</v>
      </c>
      <c r="CY75" s="21">
        <v>0</v>
      </c>
      <c r="CZ75" s="21">
        <f>SUM(CY75*D75*E75*F75*H75*$CZ$9)</f>
        <v>0</v>
      </c>
      <c r="DA75" s="21">
        <v>0</v>
      </c>
      <c r="DB75" s="21">
        <f>SUM(DA75*D75*E75*F75*H75*$DB$9)</f>
        <v>0</v>
      </c>
      <c r="DC75" s="21">
        <v>0</v>
      </c>
      <c r="DD75" s="21">
        <f>SUM(DC75*D75*E75*F75*H75*$DD$9)</f>
        <v>0</v>
      </c>
      <c r="DE75" s="21">
        <v>0</v>
      </c>
      <c r="DF75" s="21">
        <f>SUM(DE75*D75*E75*F75*H75*$DF$9)</f>
        <v>0</v>
      </c>
      <c r="DG75" s="21">
        <v>0</v>
      </c>
      <c r="DH75" s="21">
        <f>SUM(DG75*D75*E75*F75*H75*$DH$9)</f>
        <v>0</v>
      </c>
      <c r="DI75" s="21"/>
      <c r="DJ75" s="21">
        <f>SUM(DI75*D75*E75*F75*H75*$DJ$9)</f>
        <v>0</v>
      </c>
      <c r="DK75" s="21"/>
      <c r="DL75" s="21">
        <f>DK75*D75*E75*F75*H75*$DL$9</f>
        <v>0</v>
      </c>
      <c r="DM75" s="22"/>
      <c r="DN75" s="21">
        <f>SUM(DM75*D75*E75*F75*H75*$DN$9)</f>
        <v>0</v>
      </c>
      <c r="DO75" s="21"/>
      <c r="DP75" s="21">
        <f>SUM(DO75*D75*E75*F75*H75*$DP$9)</f>
        <v>0</v>
      </c>
      <c r="DQ75" s="21">
        <v>0</v>
      </c>
      <c r="DR75" s="21">
        <f>SUM(DQ75*D75*E75*F75*I75*$DR$9)</f>
        <v>0</v>
      </c>
      <c r="DS75" s="23"/>
      <c r="DT75" s="21">
        <f>SUM(DS75*D75*E75*F75*J75*$DT$9)</f>
        <v>0</v>
      </c>
      <c r="DU75" s="16"/>
      <c r="DV75" s="21">
        <f>SUM(DU75*D75*E75*F75*G75*$DV$9)</f>
        <v>0</v>
      </c>
      <c r="DW75" s="21"/>
      <c r="DX75" s="21">
        <f>SUM(DW75*D75*E75*F75*G75*$DX$9)</f>
        <v>0</v>
      </c>
      <c r="DY75" s="21"/>
      <c r="DZ75" s="21">
        <f>SUM(DY75*D75*E75*F75*G75*$DZ$9)</f>
        <v>0</v>
      </c>
      <c r="EA75" s="21"/>
      <c r="EB75" s="21">
        <f>SUM(EA75*D75*E75*F75*G75*$EB$9)</f>
        <v>0</v>
      </c>
      <c r="EC75" s="21"/>
      <c r="ED75" s="21">
        <f>EC75*D75*E75*F75*G75*$ED$9</f>
        <v>0</v>
      </c>
      <c r="EE75" s="22"/>
      <c r="EF75" s="21">
        <f>EE75*D75*E75*F75*G75*$EF$9</f>
        <v>0</v>
      </c>
      <c r="EG75" s="24">
        <f t="shared" si="4"/>
        <v>7</v>
      </c>
      <c r="EH75" s="24">
        <f t="shared" si="4"/>
        <v>216007.67999999999</v>
      </c>
    </row>
    <row r="76" spans="1:138" ht="30" x14ac:dyDescent="0.25">
      <c r="A76" s="17"/>
      <c r="B76" s="18">
        <v>43</v>
      </c>
      <c r="C76" s="39" t="s">
        <v>220</v>
      </c>
      <c r="D76" s="40">
        <v>11480</v>
      </c>
      <c r="E76" s="19">
        <v>3.25</v>
      </c>
      <c r="F76" s="28">
        <v>1</v>
      </c>
      <c r="G76" s="40">
        <v>1.4</v>
      </c>
      <c r="H76" s="40">
        <v>1.68</v>
      </c>
      <c r="I76" s="40">
        <v>2.23</v>
      </c>
      <c r="J76" s="40">
        <v>2.57</v>
      </c>
      <c r="K76" s="21"/>
      <c r="L76" s="21">
        <f>K76*D76*E76*F76*G76*$L$9</f>
        <v>0</v>
      </c>
      <c r="M76" s="21"/>
      <c r="N76" s="21">
        <f>M76*D76*E76*F76*G76*$N$9</f>
        <v>0</v>
      </c>
      <c r="O76" s="22"/>
      <c r="P76" s="21">
        <f>O76*D76*E76*F76*G76*$P$9</f>
        <v>0</v>
      </c>
      <c r="Q76" s="21"/>
      <c r="R76" s="21">
        <f>SUM(Q76*D76*E76*F76*G76*$R$9)</f>
        <v>0</v>
      </c>
      <c r="S76" s="21"/>
      <c r="T76" s="21">
        <f>SUM(S76*D76*E76*F76*G76*$T$9)</f>
        <v>0</v>
      </c>
      <c r="U76" s="21"/>
      <c r="V76" s="21">
        <f>SUM(U76*D76*E76*F76*G76*$V$9)</f>
        <v>0</v>
      </c>
      <c r="W76" s="21"/>
      <c r="X76" s="21">
        <f>SUM(W76*D76*E76*F76*G76*$X$9)</f>
        <v>0</v>
      </c>
      <c r="Y76" s="21"/>
      <c r="Z76" s="21">
        <f>SUM(Y76*D76*E76*F76*G76*$Z$9)</f>
        <v>0</v>
      </c>
      <c r="AA76" s="21"/>
      <c r="AB76" s="21">
        <f>SUM(AA76*D76*E76*F76*H76*$AB$9)</f>
        <v>0</v>
      </c>
      <c r="AC76" s="22"/>
      <c r="AD76" s="21">
        <f>SUM(AC76*D76*E76*F76*H76*$AD$9)</f>
        <v>0</v>
      </c>
      <c r="AE76" s="21"/>
      <c r="AF76" s="21">
        <f>SUM(AE76*D76*E76*F76*G76*$AF$9)</f>
        <v>0</v>
      </c>
      <c r="AG76" s="21"/>
      <c r="AH76" s="21">
        <f>SUM(AG76*D76*E76*F76*G76*$AH$9)</f>
        <v>0</v>
      </c>
      <c r="AI76" s="21"/>
      <c r="AJ76" s="21">
        <f>SUM(AI76*D76*E76*F76*G76*$AJ$9)</f>
        <v>0</v>
      </c>
      <c r="AK76" s="21"/>
      <c r="AL76" s="21">
        <f>SUM(AK76*D76*E76*F76*G76*$AL$9)</f>
        <v>0</v>
      </c>
      <c r="AM76" s="21"/>
      <c r="AN76" s="21">
        <f>SUM(D76*E76*F76*G76*AM76*$AN$9)</f>
        <v>0</v>
      </c>
      <c r="AO76" s="21"/>
      <c r="AP76" s="21">
        <f>SUM(AO76*D76*E76*F76*G76*$AP$9)</f>
        <v>0</v>
      </c>
      <c r="AQ76" s="21"/>
      <c r="AR76" s="21">
        <f>SUM(AQ76*D76*E76*F76*G76*$AR$9)</f>
        <v>0</v>
      </c>
      <c r="AS76" s="21"/>
      <c r="AT76" s="21">
        <f>SUM(AS76*D76*E76*F76*G76*$AT$9)</f>
        <v>0</v>
      </c>
      <c r="AU76" s="21"/>
      <c r="AV76" s="21">
        <f>SUM(AU76*D76*E76*F76*G76*$AV$9)</f>
        <v>0</v>
      </c>
      <c r="AW76" s="21"/>
      <c r="AX76" s="21">
        <f>SUM(AW76*D76*E76*F76*G76*$AX$9)</f>
        <v>0</v>
      </c>
      <c r="AY76" s="21"/>
      <c r="AZ76" s="21">
        <f>SUM(AY76*D76*E76*F76*G76*$AZ$9)</f>
        <v>0</v>
      </c>
      <c r="BA76" s="21"/>
      <c r="BB76" s="21">
        <f>SUM(BA76*D76*E76*F76*G76*$BB$9)</f>
        <v>0</v>
      </c>
      <c r="BC76" s="21"/>
      <c r="BD76" s="21">
        <f>BC76*D76*E76*F76*G76*$BD$9</f>
        <v>0</v>
      </c>
      <c r="BE76" s="21"/>
      <c r="BF76" s="21">
        <f>BE76*D76*E76*F76*G76*$BF$9</f>
        <v>0</v>
      </c>
      <c r="BG76" s="21"/>
      <c r="BH76" s="21">
        <f>BG76*D76*E76*F76*G76*$BH$9</f>
        <v>0</v>
      </c>
      <c r="BI76" s="21"/>
      <c r="BJ76" s="21">
        <f>SUM(BI76*D76*E76*F76*G76*$BJ$9)</f>
        <v>0</v>
      </c>
      <c r="BK76" s="21"/>
      <c r="BL76" s="21">
        <f>SUM(BK76*D76*E76*F76*G76*$BL$9)</f>
        <v>0</v>
      </c>
      <c r="BM76" s="21"/>
      <c r="BN76" s="21">
        <f>SUM(BM76*D76*E76*F76*G76*$BN$9)</f>
        <v>0</v>
      </c>
      <c r="BO76" s="21"/>
      <c r="BP76" s="21">
        <f>SUM(BO76*D76*E76*F76*G76*$BP$9)</f>
        <v>0</v>
      </c>
      <c r="BQ76" s="21"/>
      <c r="BR76" s="21">
        <f>SUM(BQ76*D76*E76*F76*G76*$BR$9)</f>
        <v>0</v>
      </c>
      <c r="BS76" s="21"/>
      <c r="BT76" s="21">
        <f>BS76*D76*E76*F76*G76*$BT$9</f>
        <v>0</v>
      </c>
      <c r="BU76" s="21"/>
      <c r="BV76" s="21">
        <f>SUM(BU76*D76*E76*F76*G76*$BV$9)</f>
        <v>0</v>
      </c>
      <c r="BW76" s="21"/>
      <c r="BX76" s="21">
        <f>SUM(BW76*D76*E76*F76*G76*$BX$9)</f>
        <v>0</v>
      </c>
      <c r="BY76" s="21"/>
      <c r="BZ76" s="21">
        <f>SUM(BY76*D76*E76*F76*G76*$BZ$9)</f>
        <v>0</v>
      </c>
      <c r="CA76" s="21"/>
      <c r="CB76" s="21">
        <f>SUM(CA76*D76*E76*F76*G76*$CB$9)</f>
        <v>0</v>
      </c>
      <c r="CC76" s="21"/>
      <c r="CD76" s="21">
        <f>CC76*D76*E76*F76*G76*$CD$9</f>
        <v>0</v>
      </c>
      <c r="CE76" s="21"/>
      <c r="CF76" s="21">
        <f>SUM(CE76*D76*E76*F76*G76*$CF$9)</f>
        <v>0</v>
      </c>
      <c r="CG76" s="21"/>
      <c r="CH76" s="21">
        <f>SUM(CG76*D76*E76*F76*H76*$CH$9)</f>
        <v>0</v>
      </c>
      <c r="CI76" s="21"/>
      <c r="CJ76" s="21">
        <f>SUM(CI76*D76*E76*F76*H76*$CJ$9)</f>
        <v>0</v>
      </c>
      <c r="CK76" s="21"/>
      <c r="CL76" s="21">
        <f>SUM(CK76*D76*E76*F76*H76*$CL$9)</f>
        <v>0</v>
      </c>
      <c r="CM76" s="21"/>
      <c r="CN76" s="21">
        <f>SUM(CM76*D76*E76*F76*H76*$CN$9)</f>
        <v>0</v>
      </c>
      <c r="CO76" s="22"/>
      <c r="CP76" s="21">
        <f>SUM(CO76*D76*E76*F76*H76*$CP$9)</f>
        <v>0</v>
      </c>
      <c r="CQ76" s="21"/>
      <c r="CR76" s="21">
        <f>SUM(CQ76*D76*E76*F76*H76*$CR$9)</f>
        <v>0</v>
      </c>
      <c r="CS76" s="21"/>
      <c r="CT76" s="21">
        <f>SUM(CS76*D76*E76*F76*H76*$CT$9)</f>
        <v>0</v>
      </c>
      <c r="CU76" s="21"/>
      <c r="CV76" s="21">
        <f>SUM(CU76*D76*E76*F76*H76*$CV$9)</f>
        <v>0</v>
      </c>
      <c r="CW76" s="21"/>
      <c r="CX76" s="21">
        <f>SUM(CW76*D76*E76*F76*H76*$CX$9)</f>
        <v>0</v>
      </c>
      <c r="CY76" s="21"/>
      <c r="CZ76" s="21">
        <f>SUM(CY76*D76*E76*F76*H76*$CZ$9)</f>
        <v>0</v>
      </c>
      <c r="DA76" s="21"/>
      <c r="DB76" s="21">
        <f>SUM(DA76*D76*E76*F76*H76*$DB$9)</f>
        <v>0</v>
      </c>
      <c r="DC76" s="21"/>
      <c r="DD76" s="21">
        <f>SUM(DC76*D76*E76*F76*H76*$DD$9)</f>
        <v>0</v>
      </c>
      <c r="DE76" s="21"/>
      <c r="DF76" s="21">
        <f>SUM(DE76*D76*E76*F76*H76*$DF$9)</f>
        <v>0</v>
      </c>
      <c r="DG76" s="21"/>
      <c r="DH76" s="21">
        <f>SUM(DG76*D76*E76*F76*H76*$DH$9)</f>
        <v>0</v>
      </c>
      <c r="DI76" s="21"/>
      <c r="DJ76" s="21">
        <f>SUM(DI76*D76*E76*F76*H76*$DJ$9)</f>
        <v>0</v>
      </c>
      <c r="DK76" s="21"/>
      <c r="DL76" s="21">
        <f>DK76*D76*E76*F76*H76*$DL$9</f>
        <v>0</v>
      </c>
      <c r="DM76" s="22"/>
      <c r="DN76" s="21">
        <f>SUM(DM76*D76*E76*F76*H76*$DN$9)</f>
        <v>0</v>
      </c>
      <c r="DO76" s="21"/>
      <c r="DP76" s="21">
        <f>SUM(DO76*D76*E76*F76*H76*$DP$9)</f>
        <v>0</v>
      </c>
      <c r="DQ76" s="21"/>
      <c r="DR76" s="21">
        <f>SUM(DQ76*D76*E76*F76*I76*$DR$9)</f>
        <v>0</v>
      </c>
      <c r="DS76" s="23"/>
      <c r="DT76" s="21">
        <f>SUM(DS76*D76*E76*F76*J76*$DT$9)</f>
        <v>0</v>
      </c>
      <c r="DU76" s="21"/>
      <c r="DV76" s="21">
        <f>SUM(DU76*D76*E76*F76*G76*$DV$9)</f>
        <v>0</v>
      </c>
      <c r="DW76" s="21"/>
      <c r="DX76" s="21">
        <f>SUM(DW76*D76*E76*F76*G76*$DX$9)</f>
        <v>0</v>
      </c>
      <c r="DY76" s="21"/>
      <c r="DZ76" s="21">
        <f>SUM(DY76*D76*E76*F76*G76*$DZ$9)</f>
        <v>0</v>
      </c>
      <c r="EA76" s="21"/>
      <c r="EB76" s="21">
        <f>SUM(EA76*D76*E76*F76*G76*$EB$9)</f>
        <v>0</v>
      </c>
      <c r="EC76" s="21"/>
      <c r="ED76" s="21">
        <f>EC76*D76*E76*F76*G76*$ED$9</f>
        <v>0</v>
      </c>
      <c r="EE76" s="22"/>
      <c r="EF76" s="21">
        <f>EE76*D76*E76*F76*G76*$EF$9</f>
        <v>0</v>
      </c>
      <c r="EG76" s="24">
        <f t="shared" si="4"/>
        <v>0</v>
      </c>
      <c r="EH76" s="24">
        <f t="shared" si="4"/>
        <v>0</v>
      </c>
    </row>
    <row r="77" spans="1:138" ht="30" x14ac:dyDescent="0.25">
      <c r="A77" s="17"/>
      <c r="B77" s="10">
        <v>44</v>
      </c>
      <c r="C77" s="41" t="s">
        <v>221</v>
      </c>
      <c r="D77" s="40">
        <v>11480</v>
      </c>
      <c r="E77" s="19">
        <v>3.18</v>
      </c>
      <c r="F77" s="28">
        <v>1</v>
      </c>
      <c r="G77" s="40">
        <v>1.4</v>
      </c>
      <c r="H77" s="40">
        <v>1.68</v>
      </c>
      <c r="I77" s="40">
        <v>2.23</v>
      </c>
      <c r="J77" s="40">
        <v>2.57</v>
      </c>
      <c r="K77" s="21"/>
      <c r="L77" s="21">
        <f>K77*D77*E77*F77*G77*$L$9</f>
        <v>0</v>
      </c>
      <c r="M77" s="21"/>
      <c r="N77" s="21">
        <f>M77*D77*E77*F77*G77*$N$9</f>
        <v>0</v>
      </c>
      <c r="O77" s="22"/>
      <c r="P77" s="21">
        <f>O77*D77*E77*F77*G77*$P$9</f>
        <v>0</v>
      </c>
      <c r="Q77" s="21"/>
      <c r="R77" s="21">
        <f>SUM(Q77*D77*E77*F77*G77*$R$9)</f>
        <v>0</v>
      </c>
      <c r="S77" s="21"/>
      <c r="T77" s="21">
        <f>SUM(S77*D77*E77*F77*G77*$T$9)</f>
        <v>0</v>
      </c>
      <c r="U77" s="21"/>
      <c r="V77" s="21">
        <f>SUM(U77*D77*E77*F77*G77*$V$9)</f>
        <v>0</v>
      </c>
      <c r="W77" s="21"/>
      <c r="X77" s="21">
        <f>SUM(W77*D77*E77*F77*G77*$X$9)</f>
        <v>0</v>
      </c>
      <c r="Y77" s="21"/>
      <c r="Z77" s="21">
        <f>SUM(Y77*D77*E77*F77*G77*$Z$9)</f>
        <v>0</v>
      </c>
      <c r="AA77" s="21"/>
      <c r="AB77" s="21">
        <f>SUM(AA77*D77*E77*F77*H77*$AB$9)</f>
        <v>0</v>
      </c>
      <c r="AC77" s="22"/>
      <c r="AD77" s="21">
        <f>SUM(AC77*D77*E77*F77*H77*$AD$9)</f>
        <v>0</v>
      </c>
      <c r="AE77" s="21"/>
      <c r="AF77" s="21">
        <f>SUM(AE77*D77*E77*F77*G77*$AF$9)</f>
        <v>0</v>
      </c>
      <c r="AG77" s="21"/>
      <c r="AH77" s="21">
        <f>SUM(AG77*D77*E77*F77*G77*$AH$9)</f>
        <v>0</v>
      </c>
      <c r="AI77" s="21"/>
      <c r="AJ77" s="21">
        <f>SUM(AI77*D77*E77*F77*G77*$AJ$9)</f>
        <v>0</v>
      </c>
      <c r="AK77" s="21"/>
      <c r="AL77" s="21">
        <f>SUM(AK77*D77*E77*F77*G77*$AL$9)</f>
        <v>0</v>
      </c>
      <c r="AM77" s="21"/>
      <c r="AN77" s="21">
        <f>SUM(D77*E77*F77*G77*AM77*$AN$9)</f>
        <v>0</v>
      </c>
      <c r="AO77" s="21"/>
      <c r="AP77" s="21">
        <f>SUM(AO77*D77*E77*F77*G77*$AP$9)</f>
        <v>0</v>
      </c>
      <c r="AQ77" s="21"/>
      <c r="AR77" s="21">
        <f>SUM(AQ77*D77*E77*F77*G77*$AR$9)</f>
        <v>0</v>
      </c>
      <c r="AS77" s="21"/>
      <c r="AT77" s="21">
        <f>SUM(AS77*D77*E77*F77*G77*$AT$9)</f>
        <v>0</v>
      </c>
      <c r="AU77" s="21"/>
      <c r="AV77" s="21">
        <f>SUM(AU77*D77*E77*F77*G77*$AV$9)</f>
        <v>0</v>
      </c>
      <c r="AW77" s="21"/>
      <c r="AX77" s="21">
        <f>SUM(AW77*D77*E77*F77*G77*$AX$9)</f>
        <v>0</v>
      </c>
      <c r="AY77" s="21"/>
      <c r="AZ77" s="21">
        <f>SUM(AY77*D77*E77*F77*G77*$AZ$9)</f>
        <v>0</v>
      </c>
      <c r="BA77" s="21"/>
      <c r="BB77" s="21">
        <f>SUM(BA77*D77*E77*F77*G77*$BB$9)</f>
        <v>0</v>
      </c>
      <c r="BC77" s="21"/>
      <c r="BD77" s="21">
        <f>BC77*D77*E77*F77*G77*$BD$9</f>
        <v>0</v>
      </c>
      <c r="BE77" s="21"/>
      <c r="BF77" s="21">
        <f>BE77*D77*E77*F77*G77*$BF$9</f>
        <v>0</v>
      </c>
      <c r="BG77" s="21"/>
      <c r="BH77" s="21">
        <f>BG77*D77*E77*F77*G77*$BH$9</f>
        <v>0</v>
      </c>
      <c r="BI77" s="21"/>
      <c r="BJ77" s="21">
        <f>SUM(BI77*D77*E77*F77*G77*$BJ$9)</f>
        <v>0</v>
      </c>
      <c r="BK77" s="21"/>
      <c r="BL77" s="21">
        <f>SUM(BK77*D77*E77*F77*G77*$BL$9)</f>
        <v>0</v>
      </c>
      <c r="BM77" s="21"/>
      <c r="BN77" s="21">
        <f>SUM(BM77*D77*E77*F77*G77*$BN$9)</f>
        <v>0</v>
      </c>
      <c r="BO77" s="21"/>
      <c r="BP77" s="21">
        <f>SUM(BO77*D77*E77*F77*G77*$BP$9)</f>
        <v>0</v>
      </c>
      <c r="BQ77" s="21"/>
      <c r="BR77" s="21">
        <f>SUM(BQ77*D77*E77*F77*G77*$BR$9)</f>
        <v>0</v>
      </c>
      <c r="BS77" s="21"/>
      <c r="BT77" s="21">
        <f>BS77*D77*E77*F77*G77*$BT$9</f>
        <v>0</v>
      </c>
      <c r="BU77" s="21"/>
      <c r="BV77" s="21">
        <f>SUM(BU77*D77*E77*F77*G77*$BV$9)</f>
        <v>0</v>
      </c>
      <c r="BW77" s="21"/>
      <c r="BX77" s="21">
        <f>SUM(BW77*D77*E77*F77*G77*$BX$9)</f>
        <v>0</v>
      </c>
      <c r="BY77" s="21"/>
      <c r="BZ77" s="21">
        <f>SUM(BY77*D77*E77*F77*G77*$BZ$9)</f>
        <v>0</v>
      </c>
      <c r="CA77" s="21"/>
      <c r="CB77" s="21">
        <f>SUM(CA77*D77*E77*F77*G77*$CB$9)</f>
        <v>0</v>
      </c>
      <c r="CC77" s="21"/>
      <c r="CD77" s="21">
        <f>CC77*D77*E77*F77*G77*$CD$9</f>
        <v>0</v>
      </c>
      <c r="CE77" s="21"/>
      <c r="CF77" s="21">
        <f>SUM(CE77*D77*E77*F77*G77*$CF$9)</f>
        <v>0</v>
      </c>
      <c r="CG77" s="21"/>
      <c r="CH77" s="21">
        <f>SUM(CG77*D77*E77*F77*H77*$CH$9)</f>
        <v>0</v>
      </c>
      <c r="CI77" s="21"/>
      <c r="CJ77" s="21">
        <f>SUM(CI77*D77*E77*F77*H77*$CJ$9)</f>
        <v>0</v>
      </c>
      <c r="CK77" s="21"/>
      <c r="CL77" s="21">
        <f>SUM(CK77*D77*E77*F77*H77*$CL$9)</f>
        <v>0</v>
      </c>
      <c r="CM77" s="21"/>
      <c r="CN77" s="21">
        <f>SUM(CM77*D77*E77*F77*H77*$CN$9)</f>
        <v>0</v>
      </c>
      <c r="CO77" s="22"/>
      <c r="CP77" s="21">
        <f>SUM(CO77*D77*E77*F77*H77*$CP$9)</f>
        <v>0</v>
      </c>
      <c r="CQ77" s="21"/>
      <c r="CR77" s="21">
        <f>SUM(CQ77*D77*E77*F77*H77*$CR$9)</f>
        <v>0</v>
      </c>
      <c r="CS77" s="21"/>
      <c r="CT77" s="21">
        <f>SUM(CS77*D77*E77*F77*H77*$CT$9)</f>
        <v>0</v>
      </c>
      <c r="CU77" s="21"/>
      <c r="CV77" s="21">
        <f>SUM(CU77*D77*E77*F77*H77*$CV$9)</f>
        <v>0</v>
      </c>
      <c r="CW77" s="21"/>
      <c r="CX77" s="21">
        <f>SUM(CW77*D77*E77*F77*H77*$CX$9)</f>
        <v>0</v>
      </c>
      <c r="CY77" s="21"/>
      <c r="CZ77" s="21">
        <f>SUM(CY77*D77*E77*F77*H77*$CZ$9)</f>
        <v>0</v>
      </c>
      <c r="DA77" s="21"/>
      <c r="DB77" s="21">
        <f>SUM(DA77*D77*E77*F77*H77*$DB$9)</f>
        <v>0</v>
      </c>
      <c r="DC77" s="21"/>
      <c r="DD77" s="21">
        <f>SUM(DC77*D77*E77*F77*H77*$DD$9)</f>
        <v>0</v>
      </c>
      <c r="DE77" s="21"/>
      <c r="DF77" s="21">
        <f>SUM(DE77*D77*E77*F77*H77*$DF$9)</f>
        <v>0</v>
      </c>
      <c r="DG77" s="21"/>
      <c r="DH77" s="21">
        <f>SUM(DG77*D77*E77*F77*H77*$DH$9)</f>
        <v>0</v>
      </c>
      <c r="DI77" s="21"/>
      <c r="DJ77" s="21">
        <f>SUM(DI77*D77*E77*F77*H77*$DJ$9)</f>
        <v>0</v>
      </c>
      <c r="DK77" s="21"/>
      <c r="DL77" s="21">
        <f>DK77*D77*E77*F77*H77*$DL$9</f>
        <v>0</v>
      </c>
      <c r="DM77" s="22"/>
      <c r="DN77" s="21">
        <f>SUM(DM77*D77*E77*F77*H77*$DN$9)</f>
        <v>0</v>
      </c>
      <c r="DO77" s="21"/>
      <c r="DP77" s="21">
        <f>SUM(DO77*D77*E77*F77*H77*$DP$9)</f>
        <v>0</v>
      </c>
      <c r="DQ77" s="21"/>
      <c r="DR77" s="21">
        <f>SUM(DQ77*D77*E77*F77*I77*$DR$9)</f>
        <v>0</v>
      </c>
      <c r="DS77" s="23"/>
      <c r="DT77" s="21">
        <f>SUM(DS77*D77*E77*F77*J77*$DT$9)</f>
        <v>0</v>
      </c>
      <c r="DU77" s="21"/>
      <c r="DV77" s="21">
        <f>SUM(DU77*D77*E77*F77*G77*$DV$9)</f>
        <v>0</v>
      </c>
      <c r="DW77" s="21"/>
      <c r="DX77" s="21">
        <f>SUM(DW77*D77*E77*F77*G77*$DX$9)</f>
        <v>0</v>
      </c>
      <c r="DY77" s="21"/>
      <c r="DZ77" s="21">
        <f>SUM(DY77*D77*E77*F77*G77*$DZ$9)</f>
        <v>0</v>
      </c>
      <c r="EA77" s="21"/>
      <c r="EB77" s="21">
        <f>SUM(EA77*D77*E77*F77*G77*$EB$9)</f>
        <v>0</v>
      </c>
      <c r="EC77" s="21"/>
      <c r="ED77" s="21">
        <f>EC77*D77*E77*F77*G77*$ED$9</f>
        <v>0</v>
      </c>
      <c r="EE77" s="22"/>
      <c r="EF77" s="21">
        <f>EE77*D77*E77*F77*G77*$EF$9</f>
        <v>0</v>
      </c>
      <c r="EG77" s="24">
        <f t="shared" ref="EG77:EH140" si="511">SUM(K77,U77,M77,O77,W77,Q77,S77,Y77,AA77,AC77,AE77,AG77,AM77,AO77,AQ77,AK77,CG77,CM77,CQ77,BU77,BW77,CW77,CY77,DA77,DC77,DE77,DG77,DI77,AS77,AI77,AU77,AW77,AY77,BA77,BC77,BE77,BG77,BI77,BK77,BM77,BO77,DY77,EA77,DU77,DW77,BQ77,BS77,CO77,CI77,CK77,CS77,CU77,BY77,CA77,CC77,CE77,DK77,DM77,DO77,DQ77,DS77,EC77,EE77)</f>
        <v>0</v>
      </c>
      <c r="EH77" s="24">
        <f t="shared" si="511"/>
        <v>0</v>
      </c>
    </row>
    <row r="78" spans="1:138" x14ac:dyDescent="0.25">
      <c r="A78" s="17"/>
      <c r="B78" s="18">
        <v>45</v>
      </c>
      <c r="C78" s="41" t="s">
        <v>222</v>
      </c>
      <c r="D78" s="40">
        <v>11480</v>
      </c>
      <c r="E78" s="19">
        <v>0.8</v>
      </c>
      <c r="F78" s="28">
        <v>1</v>
      </c>
      <c r="G78" s="40">
        <v>1.4</v>
      </c>
      <c r="H78" s="40">
        <v>1.68</v>
      </c>
      <c r="I78" s="40">
        <v>2.23</v>
      </c>
      <c r="J78" s="40">
        <v>2.57</v>
      </c>
      <c r="K78" s="21"/>
      <c r="L78" s="21">
        <f>K78*D78*E78*F78*G78*$L$9</f>
        <v>0</v>
      </c>
      <c r="M78" s="21"/>
      <c r="N78" s="21">
        <f>M78*D78*E78*F78*G78*$N$9</f>
        <v>0</v>
      </c>
      <c r="O78" s="22"/>
      <c r="P78" s="21">
        <f>O78*D78*E78*F78*G78*$P$9</f>
        <v>0</v>
      </c>
      <c r="Q78" s="21"/>
      <c r="R78" s="21">
        <f>SUM(Q78*D78*E78*F78*G78*$R$9)</f>
        <v>0</v>
      </c>
      <c r="S78" s="21"/>
      <c r="T78" s="21">
        <f>SUM(S78*D78*E78*F78*G78*$T$9)</f>
        <v>0</v>
      </c>
      <c r="U78" s="21"/>
      <c r="V78" s="21">
        <f>SUM(U78*D78*E78*F78*G78*$V$9)</f>
        <v>0</v>
      </c>
      <c r="W78" s="21"/>
      <c r="X78" s="21">
        <f>SUM(W78*D78*E78*F78*G78*$X$9)</f>
        <v>0</v>
      </c>
      <c r="Y78" s="21">
        <v>5</v>
      </c>
      <c r="Z78" s="21">
        <f>SUM(Y78*D78*E78*F78*G78*$Z$9)</f>
        <v>64287.999999999993</v>
      </c>
      <c r="AA78" s="21"/>
      <c r="AB78" s="21">
        <f>SUM(AA78*D78*E78*F78*H78*$AB$9)</f>
        <v>0</v>
      </c>
      <c r="AC78" s="22">
        <v>3</v>
      </c>
      <c r="AD78" s="21">
        <f>SUM(AC78*D78*E78*F78*H78*$AD$9)</f>
        <v>46287.360000000001</v>
      </c>
      <c r="AE78" s="21"/>
      <c r="AF78" s="21">
        <f>SUM(AE78*D78*E78*F78*G78*$AF$9)</f>
        <v>0</v>
      </c>
      <c r="AG78" s="21"/>
      <c r="AH78" s="21">
        <f>SUM(AG78*D78*E78*F78*G78*$AH$9)</f>
        <v>0</v>
      </c>
      <c r="AI78" s="21"/>
      <c r="AJ78" s="21">
        <f>SUM(AI78*D78*E78*F78*G78*$AJ$9)</f>
        <v>0</v>
      </c>
      <c r="AK78" s="21"/>
      <c r="AL78" s="21">
        <f>SUM(AK78*D78*E78*F78*G78*$AL$9)</f>
        <v>0</v>
      </c>
      <c r="AM78" s="21"/>
      <c r="AN78" s="21">
        <f>SUM(D78*E78*F78*G78*AM78*$AN$9)</f>
        <v>0</v>
      </c>
      <c r="AO78" s="21"/>
      <c r="AP78" s="21">
        <f>SUM(AO78*D78*E78*F78*G78*$AP$9)</f>
        <v>0</v>
      </c>
      <c r="AQ78" s="21"/>
      <c r="AR78" s="21">
        <f>SUM(AQ78*D78*E78*F78*G78*$AR$9)</f>
        <v>0</v>
      </c>
      <c r="AS78" s="21">
        <v>2</v>
      </c>
      <c r="AT78" s="21">
        <f>SUM(AS78*D78*E78*F78*G78*$AT$9)</f>
        <v>25715.199999999997</v>
      </c>
      <c r="AU78" s="21"/>
      <c r="AV78" s="21">
        <f>SUM(AU78*D78*E78*F78*G78*$AV$9)</f>
        <v>0</v>
      </c>
      <c r="AW78" s="21"/>
      <c r="AX78" s="21">
        <f>SUM(AW78*D78*E78*F78*G78*$AX$9)</f>
        <v>0</v>
      </c>
      <c r="AY78" s="21"/>
      <c r="AZ78" s="21">
        <f>SUM(AY78*D78*E78*F78*G78*$AZ$9)</f>
        <v>0</v>
      </c>
      <c r="BA78" s="21"/>
      <c r="BB78" s="21">
        <f>SUM(BA78*D78*E78*F78*G78*$BB$9)</f>
        <v>0</v>
      </c>
      <c r="BC78" s="21"/>
      <c r="BD78" s="21">
        <f>BC78*D78*E78*F78*G78*$BD$9</f>
        <v>0</v>
      </c>
      <c r="BE78" s="21"/>
      <c r="BF78" s="21">
        <f>BE78*D78*E78*F78*G78*$BF$9</f>
        <v>0</v>
      </c>
      <c r="BG78" s="21"/>
      <c r="BH78" s="21">
        <f>BG78*D78*E78*F78*G78*$BH$9</f>
        <v>0</v>
      </c>
      <c r="BI78" s="21"/>
      <c r="BJ78" s="21">
        <f>SUM(BI78*D78*E78*F78*G78*$BJ$9)</f>
        <v>0</v>
      </c>
      <c r="BK78" s="21">
        <v>7</v>
      </c>
      <c r="BL78" s="21">
        <f>SUM(BK78*D78*E78*F78*G78*$BL$9)</f>
        <v>90003.199999999997</v>
      </c>
      <c r="BM78" s="21"/>
      <c r="BN78" s="21">
        <f>SUM(BM78*D78*E78*F78*G78*$BN$9)</f>
        <v>0</v>
      </c>
      <c r="BO78" s="21"/>
      <c r="BP78" s="21">
        <f>SUM(BO78*D78*E78*F78*G78*$BP$9)</f>
        <v>0</v>
      </c>
      <c r="BQ78" s="21"/>
      <c r="BR78" s="21">
        <f>SUM(BQ78*D78*E78*F78*G78*$BR$9)</f>
        <v>0</v>
      </c>
      <c r="BS78" s="21"/>
      <c r="BT78" s="21">
        <f>BS78*D78*E78*F78*G78*$BT$9</f>
        <v>0</v>
      </c>
      <c r="BU78" s="21"/>
      <c r="BV78" s="21">
        <f>SUM(BU78*D78*E78*F78*G78*$BV$9)</f>
        <v>0</v>
      </c>
      <c r="BW78" s="21"/>
      <c r="BX78" s="21">
        <f>SUM(BW78*D78*E78*F78*G78*$BX$9)</f>
        <v>0</v>
      </c>
      <c r="BY78" s="21">
        <v>15</v>
      </c>
      <c r="BZ78" s="21">
        <f>SUM(BY78*D78*E78*F78*G78*$BZ$9)</f>
        <v>192864</v>
      </c>
      <c r="CA78" s="21"/>
      <c r="CB78" s="21">
        <f>SUM(CA78*D78*E78*F78*G78*$CB$9)</f>
        <v>0</v>
      </c>
      <c r="CC78" s="21">
        <v>13</v>
      </c>
      <c r="CD78" s="21">
        <f>CC78*D78*E78*F78*G78*$CD$9</f>
        <v>167148.79999999999</v>
      </c>
      <c r="CE78" s="21"/>
      <c r="CF78" s="21">
        <f>SUM(CE78*D78*E78*F78*G78*$CF$9)</f>
        <v>0</v>
      </c>
      <c r="CG78" s="21">
        <v>1</v>
      </c>
      <c r="CH78" s="21">
        <f>SUM(CG78*D78*E78*F78*H78*$CH$9)</f>
        <v>15429.119999999999</v>
      </c>
      <c r="CI78" s="21">
        <v>1</v>
      </c>
      <c r="CJ78" s="21">
        <f>SUM(CI78*D78*E78*F78*H78*$CJ$9)</f>
        <v>15429.119999999999</v>
      </c>
      <c r="CK78" s="21"/>
      <c r="CL78" s="21">
        <f>SUM(CK78*D78*E78*F78*H78*$CL$9)</f>
        <v>0</v>
      </c>
      <c r="CM78" s="21"/>
      <c r="CN78" s="21">
        <f>SUM(CM78*D78*E78*F78*H78*$CN$9)</f>
        <v>0</v>
      </c>
      <c r="CO78" s="22">
        <v>2</v>
      </c>
      <c r="CP78" s="21">
        <f>SUM(CO78*D78*E78*F78*H78*$CP$9)</f>
        <v>30858.239999999998</v>
      </c>
      <c r="CQ78" s="21"/>
      <c r="CR78" s="21">
        <f>SUM(CQ78*D78*E78*F78*H78*$CR$9)</f>
        <v>0</v>
      </c>
      <c r="CS78" s="21"/>
      <c r="CT78" s="21">
        <f>SUM(CS78*D78*E78*F78*H78*$CT$9)</f>
        <v>0</v>
      </c>
      <c r="CU78" s="21"/>
      <c r="CV78" s="21">
        <f>SUM(CU78*D78*E78*F78*H78*$CV$9)</f>
        <v>0</v>
      </c>
      <c r="CW78" s="21">
        <v>35</v>
      </c>
      <c r="CX78" s="21">
        <f>SUM(CW78*D78*E78*F78*H78*$CX$9)</f>
        <v>540019.19999999995</v>
      </c>
      <c r="CY78" s="21"/>
      <c r="CZ78" s="21">
        <f>SUM(CY78*D78*E78*F78*H78*$CZ$9)</f>
        <v>0</v>
      </c>
      <c r="DA78" s="21"/>
      <c r="DB78" s="21">
        <f>SUM(DA78*D78*E78*F78*H78*$DB$9)</f>
        <v>0</v>
      </c>
      <c r="DC78" s="21">
        <v>17</v>
      </c>
      <c r="DD78" s="21">
        <f>SUM(DC78*D78*E78*F78*H78*$DD$9)</f>
        <v>262295.03999999998</v>
      </c>
      <c r="DE78" s="21"/>
      <c r="DF78" s="21">
        <f>SUM(DE78*D78*E78*F78*H78*$DF$9)</f>
        <v>0</v>
      </c>
      <c r="DG78" s="21">
        <v>4</v>
      </c>
      <c r="DH78" s="21">
        <f>SUM(DG78*D78*E78*F78*H78*$DH$9)</f>
        <v>61716.479999999996</v>
      </c>
      <c r="DI78" s="21"/>
      <c r="DJ78" s="21">
        <f>SUM(DI78*D78*E78*F78*H78*$DJ$9)</f>
        <v>0</v>
      </c>
      <c r="DK78" s="21"/>
      <c r="DL78" s="21">
        <f>DK78*D78*E78*F78*H78*$DL$9</f>
        <v>0</v>
      </c>
      <c r="DM78" s="22">
        <v>5</v>
      </c>
      <c r="DN78" s="21">
        <f>SUM(DM78*D78*E78*F78*H78*$DN$9)</f>
        <v>77145.599999999991</v>
      </c>
      <c r="DO78" s="21"/>
      <c r="DP78" s="21">
        <f>SUM(DO78*D78*E78*F78*H78*$DP$9)</f>
        <v>0</v>
      </c>
      <c r="DQ78" s="21">
        <v>1</v>
      </c>
      <c r="DR78" s="21">
        <f>SUM(DQ78*D78*E78*F78*I78*$DR$9)</f>
        <v>20480.32</v>
      </c>
      <c r="DS78" s="23"/>
      <c r="DT78" s="21">
        <f>SUM(DS78*D78*E78*F78*J78*$DT$9)</f>
        <v>0</v>
      </c>
      <c r="DU78" s="21"/>
      <c r="DV78" s="21">
        <f>SUM(DU78*D78*E78*F78*G78*$DV$9)</f>
        <v>0</v>
      </c>
      <c r="DW78" s="21"/>
      <c r="DX78" s="21">
        <f>SUM(DW78*D78*E78*F78*G78*$DX$9)</f>
        <v>0</v>
      </c>
      <c r="DY78" s="21"/>
      <c r="DZ78" s="21">
        <f>SUM(DY78*D78*E78*F78*G78*$DZ$9)</f>
        <v>0</v>
      </c>
      <c r="EA78" s="21"/>
      <c r="EB78" s="21">
        <f>SUM(EA78*D78*E78*F78*G78*$EB$9)</f>
        <v>0</v>
      </c>
      <c r="EC78" s="21"/>
      <c r="ED78" s="21">
        <f>EC78*D78*E78*F78*G78*$ED$9</f>
        <v>0</v>
      </c>
      <c r="EE78" s="22"/>
      <c r="EF78" s="21">
        <f>EE78*D78*E78*F78*G78*$EF$9</f>
        <v>0</v>
      </c>
      <c r="EG78" s="24">
        <f t="shared" si="511"/>
        <v>111</v>
      </c>
      <c r="EH78" s="24">
        <f t="shared" si="511"/>
        <v>1609679.6800000002</v>
      </c>
    </row>
    <row r="79" spans="1:138" s="31" customFormat="1" x14ac:dyDescent="0.25">
      <c r="A79" s="68">
        <v>19</v>
      </c>
      <c r="B79" s="69"/>
      <c r="C79" s="60" t="s">
        <v>223</v>
      </c>
      <c r="D79" s="40">
        <v>11480</v>
      </c>
      <c r="E79" s="49">
        <v>3.01</v>
      </c>
      <c r="F79" s="15">
        <v>1</v>
      </c>
      <c r="G79" s="52"/>
      <c r="H79" s="52"/>
      <c r="I79" s="52"/>
      <c r="J79" s="52">
        <v>2.57</v>
      </c>
      <c r="K79" s="16">
        <f>SUM(K80:K97)</f>
        <v>352</v>
      </c>
      <c r="L79" s="16">
        <f t="shared" ref="L79:DJ79" si="512">SUM(L80:L97)</f>
        <v>37059299.759999998</v>
      </c>
      <c r="M79" s="16">
        <f t="shared" si="512"/>
        <v>0</v>
      </c>
      <c r="N79" s="16">
        <f t="shared" si="512"/>
        <v>0</v>
      </c>
      <c r="O79" s="33">
        <f t="shared" si="512"/>
        <v>1435</v>
      </c>
      <c r="P79" s="16">
        <f t="shared" si="512"/>
        <v>65263248.960000001</v>
      </c>
      <c r="Q79" s="62">
        <f t="shared" si="512"/>
        <v>0</v>
      </c>
      <c r="R79" s="62">
        <f t="shared" si="512"/>
        <v>0</v>
      </c>
      <c r="S79" s="16">
        <f t="shared" si="512"/>
        <v>0</v>
      </c>
      <c r="T79" s="16">
        <f t="shared" si="512"/>
        <v>0</v>
      </c>
      <c r="U79" s="16">
        <f t="shared" si="512"/>
        <v>0</v>
      </c>
      <c r="V79" s="16">
        <f t="shared" si="512"/>
        <v>0</v>
      </c>
      <c r="W79" s="16">
        <f t="shared" si="512"/>
        <v>0</v>
      </c>
      <c r="X79" s="16">
        <f t="shared" si="512"/>
        <v>0</v>
      </c>
      <c r="Y79" s="16">
        <f t="shared" si="512"/>
        <v>32</v>
      </c>
      <c r="Z79" s="16">
        <f t="shared" si="512"/>
        <v>278045.59999999998</v>
      </c>
      <c r="AA79" s="16">
        <f t="shared" si="512"/>
        <v>49</v>
      </c>
      <c r="AB79" s="16">
        <f t="shared" si="512"/>
        <v>2321118.2399999998</v>
      </c>
      <c r="AC79" s="33">
        <f t="shared" si="512"/>
        <v>0</v>
      </c>
      <c r="AD79" s="16">
        <f t="shared" si="512"/>
        <v>0</v>
      </c>
      <c r="AE79" s="62">
        <f t="shared" si="512"/>
        <v>0</v>
      </c>
      <c r="AF79" s="62">
        <f t="shared" si="512"/>
        <v>0</v>
      </c>
      <c r="AG79" s="16">
        <f t="shared" si="512"/>
        <v>0</v>
      </c>
      <c r="AH79" s="16">
        <f t="shared" si="512"/>
        <v>0</v>
      </c>
      <c r="AI79" s="16">
        <f>SUM(AI80:AI97)</f>
        <v>0</v>
      </c>
      <c r="AJ79" s="16">
        <f>SUM(AJ80:AJ97)</f>
        <v>0</v>
      </c>
      <c r="AK79" s="16">
        <f>SUM(AK80:AK97)</f>
        <v>0</v>
      </c>
      <c r="AL79" s="16">
        <f>SUM(AL80:AL97)</f>
        <v>0</v>
      </c>
      <c r="AM79" s="16">
        <f t="shared" si="512"/>
        <v>0</v>
      </c>
      <c r="AN79" s="16">
        <f t="shared" si="512"/>
        <v>0</v>
      </c>
      <c r="AO79" s="16">
        <f t="shared" si="512"/>
        <v>0</v>
      </c>
      <c r="AP79" s="16">
        <f t="shared" si="512"/>
        <v>0</v>
      </c>
      <c r="AQ79" s="16">
        <f t="shared" si="512"/>
        <v>0</v>
      </c>
      <c r="AR79" s="16">
        <f t="shared" si="512"/>
        <v>0</v>
      </c>
      <c r="AS79" s="16">
        <f t="shared" si="512"/>
        <v>0</v>
      </c>
      <c r="AT79" s="16">
        <f>SUM(AT80:AT97)</f>
        <v>0</v>
      </c>
      <c r="AU79" s="16">
        <f t="shared" ref="AU79:CG79" si="513">SUM(AU80:AU97)</f>
        <v>0</v>
      </c>
      <c r="AV79" s="16">
        <f t="shared" si="513"/>
        <v>0</v>
      </c>
      <c r="AW79" s="16">
        <f t="shared" si="513"/>
        <v>0</v>
      </c>
      <c r="AX79" s="16">
        <f t="shared" si="513"/>
        <v>0</v>
      </c>
      <c r="AY79" s="16">
        <f t="shared" si="513"/>
        <v>1</v>
      </c>
      <c r="AZ79" s="16">
        <f t="shared" si="513"/>
        <v>6428.7999999999993</v>
      </c>
      <c r="BA79" s="16">
        <f t="shared" si="513"/>
        <v>3</v>
      </c>
      <c r="BB79" s="16">
        <f t="shared" si="513"/>
        <v>19286.399999999998</v>
      </c>
      <c r="BC79" s="16">
        <f t="shared" si="513"/>
        <v>0</v>
      </c>
      <c r="BD79" s="16">
        <f t="shared" si="513"/>
        <v>0</v>
      </c>
      <c r="BE79" s="16">
        <f t="shared" si="513"/>
        <v>0</v>
      </c>
      <c r="BF79" s="16">
        <f t="shared" si="513"/>
        <v>0</v>
      </c>
      <c r="BG79" s="16">
        <f t="shared" si="513"/>
        <v>3</v>
      </c>
      <c r="BH79" s="16">
        <f t="shared" si="513"/>
        <v>19286.399999999998</v>
      </c>
      <c r="BI79" s="16">
        <f t="shared" si="513"/>
        <v>0</v>
      </c>
      <c r="BJ79" s="16">
        <f t="shared" si="513"/>
        <v>0</v>
      </c>
      <c r="BK79" s="16">
        <f t="shared" si="513"/>
        <v>0</v>
      </c>
      <c r="BL79" s="16">
        <f t="shared" si="513"/>
        <v>0</v>
      </c>
      <c r="BM79" s="16">
        <f t="shared" si="513"/>
        <v>0</v>
      </c>
      <c r="BN79" s="16">
        <f t="shared" si="513"/>
        <v>0</v>
      </c>
      <c r="BO79" s="16">
        <f t="shared" si="513"/>
        <v>0</v>
      </c>
      <c r="BP79" s="16">
        <f t="shared" si="513"/>
        <v>0</v>
      </c>
      <c r="BQ79" s="16">
        <f t="shared" si="513"/>
        <v>0</v>
      </c>
      <c r="BR79" s="16">
        <f t="shared" si="513"/>
        <v>0</v>
      </c>
      <c r="BS79" s="16">
        <f t="shared" si="513"/>
        <v>0</v>
      </c>
      <c r="BT79" s="16">
        <f t="shared" si="513"/>
        <v>0</v>
      </c>
      <c r="BU79" s="16">
        <f t="shared" si="513"/>
        <v>12</v>
      </c>
      <c r="BV79" s="16">
        <f t="shared" si="513"/>
        <v>77145.599999999991</v>
      </c>
      <c r="BW79" s="16">
        <f t="shared" si="513"/>
        <v>0</v>
      </c>
      <c r="BX79" s="16">
        <f t="shared" si="513"/>
        <v>0</v>
      </c>
      <c r="BY79" s="16">
        <f t="shared" si="513"/>
        <v>0</v>
      </c>
      <c r="BZ79" s="16">
        <f t="shared" si="513"/>
        <v>0</v>
      </c>
      <c r="CA79" s="16">
        <f t="shared" si="513"/>
        <v>0</v>
      </c>
      <c r="CB79" s="16">
        <f t="shared" si="513"/>
        <v>0</v>
      </c>
      <c r="CC79" s="16">
        <f t="shared" si="513"/>
        <v>4</v>
      </c>
      <c r="CD79" s="16">
        <f t="shared" si="513"/>
        <v>25715.199999999997</v>
      </c>
      <c r="CE79" s="16">
        <f t="shared" si="513"/>
        <v>0</v>
      </c>
      <c r="CF79" s="16">
        <f t="shared" si="513"/>
        <v>0</v>
      </c>
      <c r="CG79" s="16">
        <f t="shared" si="513"/>
        <v>0</v>
      </c>
      <c r="CH79" s="16">
        <f t="shared" si="512"/>
        <v>0</v>
      </c>
      <c r="CI79" s="16">
        <f>SUM(CI80:CI97)</f>
        <v>0</v>
      </c>
      <c r="CJ79" s="16">
        <f>SUM(CJ80:CJ97)</f>
        <v>0</v>
      </c>
      <c r="CK79" s="16">
        <f>SUM(CK80:CK97)</f>
        <v>0</v>
      </c>
      <c r="CL79" s="16">
        <f>SUM(CL80:CL97)</f>
        <v>0</v>
      </c>
      <c r="CM79" s="16">
        <f t="shared" si="512"/>
        <v>8</v>
      </c>
      <c r="CN79" s="16">
        <f t="shared" si="512"/>
        <v>61716.479999999996</v>
      </c>
      <c r="CO79" s="33">
        <f>SUM(CO80:CO97)</f>
        <v>0</v>
      </c>
      <c r="CP79" s="16">
        <f>SUM(CP80:CP97)</f>
        <v>0</v>
      </c>
      <c r="CQ79" s="16">
        <f t="shared" si="512"/>
        <v>0</v>
      </c>
      <c r="CR79" s="16">
        <f t="shared" si="512"/>
        <v>0</v>
      </c>
      <c r="CS79" s="16">
        <f>SUM(CS80:CS97)</f>
        <v>0</v>
      </c>
      <c r="CT79" s="16">
        <f>SUM(CT80:CT97)</f>
        <v>0</v>
      </c>
      <c r="CU79" s="16">
        <f>SUM(CU80:CU97)</f>
        <v>0</v>
      </c>
      <c r="CV79" s="16">
        <f>SUM(CV80:CV97)</f>
        <v>0</v>
      </c>
      <c r="CW79" s="16">
        <f t="shared" si="512"/>
        <v>0</v>
      </c>
      <c r="CX79" s="16">
        <f t="shared" si="512"/>
        <v>0</v>
      </c>
      <c r="CY79" s="16">
        <f t="shared" si="512"/>
        <v>0</v>
      </c>
      <c r="CZ79" s="16">
        <f t="shared" si="512"/>
        <v>0</v>
      </c>
      <c r="DA79" s="16">
        <f t="shared" si="512"/>
        <v>2</v>
      </c>
      <c r="DB79" s="16">
        <f t="shared" si="512"/>
        <v>15429.119999999999</v>
      </c>
      <c r="DC79" s="16">
        <f t="shared" si="512"/>
        <v>0</v>
      </c>
      <c r="DD79" s="16">
        <f t="shared" si="512"/>
        <v>0</v>
      </c>
      <c r="DE79" s="16">
        <f t="shared" si="512"/>
        <v>1</v>
      </c>
      <c r="DF79" s="16">
        <f t="shared" si="512"/>
        <v>7714.5599999999995</v>
      </c>
      <c r="DG79" s="16">
        <f t="shared" si="512"/>
        <v>1</v>
      </c>
      <c r="DH79" s="16">
        <f t="shared" si="512"/>
        <v>7714.5599999999995</v>
      </c>
      <c r="DI79" s="16">
        <f t="shared" si="512"/>
        <v>0</v>
      </c>
      <c r="DJ79" s="16">
        <f t="shared" si="512"/>
        <v>0</v>
      </c>
      <c r="DK79" s="16">
        <f t="shared" ref="DK79:EH79" si="514">SUM(DK80:DK97)</f>
        <v>0</v>
      </c>
      <c r="DL79" s="16">
        <f t="shared" si="514"/>
        <v>0</v>
      </c>
      <c r="DM79" s="33">
        <f t="shared" si="514"/>
        <v>0</v>
      </c>
      <c r="DN79" s="16">
        <f t="shared" si="514"/>
        <v>0</v>
      </c>
      <c r="DO79" s="16">
        <f t="shared" si="514"/>
        <v>0</v>
      </c>
      <c r="DP79" s="16">
        <f t="shared" si="514"/>
        <v>0</v>
      </c>
      <c r="DQ79" s="16">
        <f t="shared" si="514"/>
        <v>0</v>
      </c>
      <c r="DR79" s="16">
        <f t="shared" si="514"/>
        <v>0</v>
      </c>
      <c r="DS79" s="16">
        <f t="shared" si="514"/>
        <v>0</v>
      </c>
      <c r="DT79" s="16">
        <f t="shared" si="514"/>
        <v>0</v>
      </c>
      <c r="DU79" s="16">
        <f t="shared" si="514"/>
        <v>0</v>
      </c>
      <c r="DV79" s="16">
        <f t="shared" si="514"/>
        <v>0</v>
      </c>
      <c r="DW79" s="16">
        <f t="shared" si="514"/>
        <v>0</v>
      </c>
      <c r="DX79" s="16">
        <f t="shared" si="514"/>
        <v>0</v>
      </c>
      <c r="DY79" s="16">
        <f t="shared" si="514"/>
        <v>0</v>
      </c>
      <c r="DZ79" s="16">
        <f t="shared" si="514"/>
        <v>0</v>
      </c>
      <c r="EA79" s="16">
        <f t="shared" si="514"/>
        <v>0</v>
      </c>
      <c r="EB79" s="16">
        <f t="shared" si="514"/>
        <v>0</v>
      </c>
      <c r="EC79" s="16">
        <f t="shared" si="514"/>
        <v>0</v>
      </c>
      <c r="ED79" s="16">
        <f t="shared" si="514"/>
        <v>0</v>
      </c>
      <c r="EE79" s="16">
        <f t="shared" si="514"/>
        <v>0</v>
      </c>
      <c r="EF79" s="16">
        <f t="shared" si="514"/>
        <v>0</v>
      </c>
      <c r="EG79" s="16">
        <f t="shared" si="514"/>
        <v>1903</v>
      </c>
      <c r="EH79" s="16">
        <f t="shared" si="514"/>
        <v>105162149.68000001</v>
      </c>
    </row>
    <row r="80" spans="1:138" x14ac:dyDescent="0.25">
      <c r="A80" s="17"/>
      <c r="B80" s="18">
        <v>46</v>
      </c>
      <c r="C80" s="41" t="s">
        <v>224</v>
      </c>
      <c r="D80" s="40">
        <v>11480</v>
      </c>
      <c r="E80" s="19">
        <v>3.64</v>
      </c>
      <c r="F80" s="28">
        <v>1</v>
      </c>
      <c r="G80" s="40">
        <v>1.4</v>
      </c>
      <c r="H80" s="40">
        <v>1.68</v>
      </c>
      <c r="I80" s="40">
        <v>2.23</v>
      </c>
      <c r="J80" s="40">
        <v>2.57</v>
      </c>
      <c r="K80" s="21">
        <v>0</v>
      </c>
      <c r="L80" s="21">
        <f t="shared" ref="L80:L97" si="515">K80*D80*E80*F80*G80*$L$9</f>
        <v>0</v>
      </c>
      <c r="M80" s="21"/>
      <c r="N80" s="21">
        <f t="shared" ref="N80:N97" si="516">M80*D80*E80*F80*G80*$N$9</f>
        <v>0</v>
      </c>
      <c r="O80" s="22"/>
      <c r="P80" s="21">
        <f t="shared" ref="P80:P97" si="517">O80*D80*E80*F80*G80*$P$9</f>
        <v>0</v>
      </c>
      <c r="Q80" s="21">
        <v>0</v>
      </c>
      <c r="R80" s="21">
        <f t="shared" ref="R80:R97" si="518">SUM(Q80*D80*E80*F80*G80*$R$9)</f>
        <v>0</v>
      </c>
      <c r="S80" s="21"/>
      <c r="T80" s="21">
        <f t="shared" ref="T80:T97" si="519">SUM(S80*D80*E80*F80*G80*$T$9)</f>
        <v>0</v>
      </c>
      <c r="U80" s="21"/>
      <c r="V80" s="21">
        <f t="shared" ref="V80:V97" si="520">SUM(U80*D80*E80*F80*G80*$V$9)</f>
        <v>0</v>
      </c>
      <c r="W80" s="21">
        <v>0</v>
      </c>
      <c r="X80" s="21">
        <f t="shared" ref="X80:X97" si="521">SUM(W80*D80*E80*F80*G80*$X$9)</f>
        <v>0</v>
      </c>
      <c r="Y80" s="21">
        <v>0</v>
      </c>
      <c r="Z80" s="21">
        <f t="shared" ref="Z80:Z97" si="522">SUM(Y80*D80*E80*F80*G80*$Z$9)</f>
        <v>0</v>
      </c>
      <c r="AA80" s="21"/>
      <c r="AB80" s="21">
        <f t="shared" ref="AB80:AB97" si="523">SUM(AA80*D80*E80*F80*H80*$AB$9)</f>
        <v>0</v>
      </c>
      <c r="AC80" s="22">
        <v>0</v>
      </c>
      <c r="AD80" s="21">
        <f t="shared" ref="AD80:AD97" si="524">SUM(AC80*D80*E80*F80*H80*$AD$9)</f>
        <v>0</v>
      </c>
      <c r="AE80" s="21"/>
      <c r="AF80" s="21">
        <f t="shared" ref="AF80:AF97" si="525">SUM(AE80*D80*E80*F80*G80*$AF$9)</f>
        <v>0</v>
      </c>
      <c r="AG80" s="21"/>
      <c r="AH80" s="21">
        <f t="shared" ref="AH80:AH97" si="526">SUM(AG80*D80*E80*F80*G80*$AH$9)</f>
        <v>0</v>
      </c>
      <c r="AI80" s="21">
        <v>0</v>
      </c>
      <c r="AJ80" s="21">
        <f t="shared" ref="AJ80:AJ97" si="527">SUM(AI80*D80*E80*F80*G80*$AJ$9)</f>
        <v>0</v>
      </c>
      <c r="AK80" s="21"/>
      <c r="AL80" s="21">
        <f t="shared" ref="AL80:AL97" si="528">SUM(AK80*D80*E80*F80*G80*$AL$9)</f>
        <v>0</v>
      </c>
      <c r="AM80" s="21">
        <v>0</v>
      </c>
      <c r="AN80" s="21">
        <f t="shared" ref="AN80:AN97" si="529">SUM(D80*E80*F80*G80*AM80*$AN$9)</f>
        <v>0</v>
      </c>
      <c r="AO80" s="21"/>
      <c r="AP80" s="21">
        <f t="shared" ref="AP80:AP97" si="530">SUM(AO80*D80*E80*F80*G80*$AP$9)</f>
        <v>0</v>
      </c>
      <c r="AQ80" s="21"/>
      <c r="AR80" s="21">
        <f t="shared" ref="AR80:AR97" si="531">SUM(AQ80*D80*E80*F80*G80*$AR$9)</f>
        <v>0</v>
      </c>
      <c r="AS80" s="21">
        <v>0</v>
      </c>
      <c r="AT80" s="21">
        <f t="shared" ref="AT80:AT97" si="532">SUM(AS80*D80*E80*F80*G80*$AT$9)</f>
        <v>0</v>
      </c>
      <c r="AU80" s="21"/>
      <c r="AV80" s="21">
        <f t="shared" ref="AV80:AV97" si="533">SUM(AU80*D80*E80*F80*G80*$AV$9)</f>
        <v>0</v>
      </c>
      <c r="AW80" s="21"/>
      <c r="AX80" s="21">
        <f t="shared" ref="AX80:AX97" si="534">SUM(AW80*D80*E80*F80*G80*$AX$9)</f>
        <v>0</v>
      </c>
      <c r="AY80" s="21"/>
      <c r="AZ80" s="21">
        <f t="shared" ref="AZ80:AZ97" si="535">SUM(AY80*D80*E80*F80*G80*$AZ$9)</f>
        <v>0</v>
      </c>
      <c r="BA80" s="21"/>
      <c r="BB80" s="21">
        <f t="shared" ref="BB80:BB97" si="536">SUM(BA80*D80*E80*F80*G80*$BB$9)</f>
        <v>0</v>
      </c>
      <c r="BC80" s="21"/>
      <c r="BD80" s="21">
        <f t="shared" ref="BD80:BD97" si="537">BC80*D80*E80*F80*G80*$BD$9</f>
        <v>0</v>
      </c>
      <c r="BE80" s="21"/>
      <c r="BF80" s="21">
        <f t="shared" ref="BF80:BF97" si="538">BE80*D80*E80*F80*G80*$BF$9</f>
        <v>0</v>
      </c>
      <c r="BG80" s="21"/>
      <c r="BH80" s="21">
        <f t="shared" ref="BH80:BH97" si="539">BG80*D80*E80*F80*G80*$BH$9</f>
        <v>0</v>
      </c>
      <c r="BI80" s="21"/>
      <c r="BJ80" s="21">
        <f t="shared" ref="BJ80:BJ97" si="540">SUM(BI80*D80*E80*F80*G80*$BJ$9)</f>
        <v>0</v>
      </c>
      <c r="BK80" s="21"/>
      <c r="BL80" s="21">
        <f t="shared" ref="BL80:BL97" si="541">SUM(BK80*D80*E80*F80*G80*$BL$9)</f>
        <v>0</v>
      </c>
      <c r="BM80" s="21"/>
      <c r="BN80" s="21">
        <f t="shared" ref="BN80:BN97" si="542">SUM(BM80*D80*E80*F80*G80*$BN$9)</f>
        <v>0</v>
      </c>
      <c r="BO80" s="21"/>
      <c r="BP80" s="21">
        <f t="shared" ref="BP80:BP97" si="543">SUM(BO80*D80*E80*F80*G80*$BP$9)</f>
        <v>0</v>
      </c>
      <c r="BQ80" s="21"/>
      <c r="BR80" s="21">
        <f t="shared" ref="BR80:BR97" si="544">SUM(BQ80*D80*E80*F80*G80*$BR$9)</f>
        <v>0</v>
      </c>
      <c r="BS80" s="21"/>
      <c r="BT80" s="21">
        <f t="shared" ref="BT80:BT97" si="545">BS80*D80*E80*F80*G80*$BT$9</f>
        <v>0</v>
      </c>
      <c r="BU80" s="21">
        <v>0</v>
      </c>
      <c r="BV80" s="21">
        <f t="shared" ref="BV80:BV97" si="546">SUM(BU80*D80*E80*F80*G80*$BV$9)</f>
        <v>0</v>
      </c>
      <c r="BW80" s="21">
        <v>0</v>
      </c>
      <c r="BX80" s="21">
        <f t="shared" ref="BX80:BX97" si="547">SUM(BW80*D80*E80*F80*G80*$BX$9)</f>
        <v>0</v>
      </c>
      <c r="BY80" s="21">
        <v>0</v>
      </c>
      <c r="BZ80" s="21">
        <f t="shared" ref="BZ80:BZ97" si="548">SUM(BY80*D80*E80*F80*G80*$BZ$9)</f>
        <v>0</v>
      </c>
      <c r="CA80" s="21">
        <v>0</v>
      </c>
      <c r="CB80" s="21">
        <f t="shared" ref="CB80:CB97" si="549">SUM(CA80*D80*E80*F80*G80*$CB$9)</f>
        <v>0</v>
      </c>
      <c r="CC80" s="21"/>
      <c r="CD80" s="21">
        <f t="shared" ref="CD80:CD97" si="550">CC80*D80*E80*F80*G80*$CD$9</f>
        <v>0</v>
      </c>
      <c r="CE80" s="21"/>
      <c r="CF80" s="21">
        <f t="shared" ref="CF80:CF97" si="551">SUM(CE80*D80*E80*F80*G80*$CF$9)</f>
        <v>0</v>
      </c>
      <c r="CG80" s="21">
        <v>0</v>
      </c>
      <c r="CH80" s="21">
        <f t="shared" ref="CH80:CH97" si="552">SUM(CG80*D80*E80*F80*H80*$CH$9)</f>
        <v>0</v>
      </c>
      <c r="CI80" s="21">
        <v>0</v>
      </c>
      <c r="CJ80" s="21">
        <f t="shared" ref="CJ80:CJ97" si="553">SUM(CI80*D80*E80*F80*H80*$CJ$9)</f>
        <v>0</v>
      </c>
      <c r="CK80" s="21">
        <v>0</v>
      </c>
      <c r="CL80" s="21">
        <f t="shared" ref="CL80:CL97" si="554">SUM(CK80*D80*E80*F80*H80*$CL$9)</f>
        <v>0</v>
      </c>
      <c r="CM80" s="21">
        <v>0</v>
      </c>
      <c r="CN80" s="21">
        <f t="shared" ref="CN80:CN97" si="555">SUM(CM80*D80*E80*F80*H80*$CN$9)</f>
        <v>0</v>
      </c>
      <c r="CO80" s="22">
        <v>0</v>
      </c>
      <c r="CP80" s="21">
        <f t="shared" ref="CP80:CP97" si="556">SUM(CO80*D80*E80*F80*H80*$CP$9)</f>
        <v>0</v>
      </c>
      <c r="CQ80" s="21"/>
      <c r="CR80" s="21">
        <f t="shared" ref="CR80:CR97" si="557">SUM(CQ80*D80*E80*F80*H80*$CR$9)</f>
        <v>0</v>
      </c>
      <c r="CS80" s="21"/>
      <c r="CT80" s="21">
        <f t="shared" ref="CT80:CT97" si="558">SUM(CS80*D80*E80*F80*H80*$CT$9)</f>
        <v>0</v>
      </c>
      <c r="CU80" s="21">
        <v>0</v>
      </c>
      <c r="CV80" s="21">
        <f t="shared" ref="CV80:CV97" si="559">SUM(CU80*D80*E80*F80*H80*$CV$9)</f>
        <v>0</v>
      </c>
      <c r="CW80" s="21">
        <v>0</v>
      </c>
      <c r="CX80" s="21">
        <f t="shared" ref="CX80:CX97" si="560">SUM(CW80*D80*E80*F80*H80*$CX$9)</f>
        <v>0</v>
      </c>
      <c r="CY80" s="21">
        <v>0</v>
      </c>
      <c r="CZ80" s="21">
        <f t="shared" ref="CZ80:CZ97" si="561">SUM(CY80*D80*E80*F80*H80*$CZ$9)</f>
        <v>0</v>
      </c>
      <c r="DA80" s="21">
        <v>0</v>
      </c>
      <c r="DB80" s="21">
        <f t="shared" ref="DB80:DB97" si="562">SUM(DA80*D80*E80*F80*H80*$DB$9)</f>
        <v>0</v>
      </c>
      <c r="DC80" s="21">
        <v>0</v>
      </c>
      <c r="DD80" s="21">
        <f t="shared" ref="DD80:DD97" si="563">SUM(DC80*D80*E80*F80*H80*$DD$9)</f>
        <v>0</v>
      </c>
      <c r="DE80" s="21">
        <v>0</v>
      </c>
      <c r="DF80" s="21">
        <f t="shared" ref="DF80:DF97" si="564">SUM(DE80*D80*E80*F80*H80*$DF$9)</f>
        <v>0</v>
      </c>
      <c r="DG80" s="21">
        <v>0</v>
      </c>
      <c r="DH80" s="21">
        <f t="shared" ref="DH80:DH97" si="565">SUM(DG80*D80*E80*F80*H80*$DH$9)</f>
        <v>0</v>
      </c>
      <c r="DI80" s="21"/>
      <c r="DJ80" s="21">
        <f t="shared" ref="DJ80:DJ97" si="566">SUM(DI80*D80*E80*F80*H80*$DJ$9)</f>
        <v>0</v>
      </c>
      <c r="DK80" s="21"/>
      <c r="DL80" s="21">
        <f t="shared" ref="DL80:DL97" si="567">DK80*D80*E80*F80*H80*$DL$9</f>
        <v>0</v>
      </c>
      <c r="DM80" s="22"/>
      <c r="DN80" s="21">
        <f t="shared" ref="DN80:DN97" si="568">SUM(DM80*D80*E80*F80*H80*$DN$9)</f>
        <v>0</v>
      </c>
      <c r="DO80" s="21">
        <v>0</v>
      </c>
      <c r="DP80" s="21">
        <f t="shared" ref="DP80:DP97" si="569">SUM(DO80*D80*E80*F80*H80*$DP$9)</f>
        <v>0</v>
      </c>
      <c r="DQ80" s="21">
        <v>0</v>
      </c>
      <c r="DR80" s="21">
        <f t="shared" ref="DR80:DR97" si="570">SUM(DQ80*D80*E80*F80*I80*$DR$9)</f>
        <v>0</v>
      </c>
      <c r="DS80" s="23">
        <v>0</v>
      </c>
      <c r="DT80" s="21">
        <f t="shared" ref="DT80:DT97" si="571">SUM(DS80*D80*E80*F80*J80*$DT$9)</f>
        <v>0</v>
      </c>
      <c r="DU80" s="21"/>
      <c r="DV80" s="21">
        <f t="shared" ref="DV80:DV97" si="572">SUM(DU80*D80*E80*F80*G80*$DV$9)</f>
        <v>0</v>
      </c>
      <c r="DW80" s="21"/>
      <c r="DX80" s="21">
        <f t="shared" ref="DX80:DX97" si="573">SUM(DW80*D80*E80*F80*G80*$DX$9)</f>
        <v>0</v>
      </c>
      <c r="DY80" s="21"/>
      <c r="DZ80" s="21">
        <f t="shared" ref="DZ80:DZ97" si="574">SUM(DY80*D80*E80*F80*G80*$DZ$9)</f>
        <v>0</v>
      </c>
      <c r="EA80" s="21"/>
      <c r="EB80" s="21">
        <f t="shared" ref="EB80:EB97" si="575">SUM(EA80*D80*E80*F80*G80*$EB$9)</f>
        <v>0</v>
      </c>
      <c r="EC80" s="21"/>
      <c r="ED80" s="21">
        <f t="shared" ref="ED80:ED97" si="576">EC80*D80*E80*F80*G80*$ED$9</f>
        <v>0</v>
      </c>
      <c r="EE80" s="22"/>
      <c r="EF80" s="21">
        <f t="shared" ref="EF80:EF97" si="577">EE80*D80*E80*F80*G80*$EF$9</f>
        <v>0</v>
      </c>
      <c r="EG80" s="24">
        <f t="shared" si="511"/>
        <v>0</v>
      </c>
      <c r="EH80" s="24">
        <f t="shared" si="511"/>
        <v>0</v>
      </c>
    </row>
    <row r="81" spans="1:138" s="3" customFormat="1" x14ac:dyDescent="0.25">
      <c r="A81" s="17"/>
      <c r="B81" s="18">
        <v>47</v>
      </c>
      <c r="C81" s="41" t="s">
        <v>225</v>
      </c>
      <c r="D81" s="40">
        <v>11480</v>
      </c>
      <c r="E81" s="19">
        <v>4.0199999999999996</v>
      </c>
      <c r="F81" s="28">
        <v>1</v>
      </c>
      <c r="G81" s="40">
        <v>1.4</v>
      </c>
      <c r="H81" s="40">
        <v>1.68</v>
      </c>
      <c r="I81" s="40">
        <v>2.23</v>
      </c>
      <c r="J81" s="40">
        <v>2.57</v>
      </c>
      <c r="K81" s="21">
        <v>0</v>
      </c>
      <c r="L81" s="21">
        <f t="shared" si="515"/>
        <v>0</v>
      </c>
      <c r="M81" s="21"/>
      <c r="N81" s="21">
        <f t="shared" si="516"/>
        <v>0</v>
      </c>
      <c r="O81" s="22"/>
      <c r="P81" s="21">
        <f t="shared" si="517"/>
        <v>0</v>
      </c>
      <c r="Q81" s="21">
        <v>0</v>
      </c>
      <c r="R81" s="21">
        <f t="shared" si="518"/>
        <v>0</v>
      </c>
      <c r="S81" s="21"/>
      <c r="T81" s="21">
        <f t="shared" si="519"/>
        <v>0</v>
      </c>
      <c r="U81" s="21"/>
      <c r="V81" s="21">
        <f t="shared" si="520"/>
        <v>0</v>
      </c>
      <c r="W81" s="21">
        <v>0</v>
      </c>
      <c r="X81" s="21">
        <f t="shared" si="521"/>
        <v>0</v>
      </c>
      <c r="Y81" s="21">
        <v>0</v>
      </c>
      <c r="Z81" s="21">
        <f t="shared" si="522"/>
        <v>0</v>
      </c>
      <c r="AA81" s="21"/>
      <c r="AB81" s="21">
        <f t="shared" si="523"/>
        <v>0</v>
      </c>
      <c r="AC81" s="22">
        <v>0</v>
      </c>
      <c r="AD81" s="21">
        <f t="shared" si="524"/>
        <v>0</v>
      </c>
      <c r="AE81" s="21"/>
      <c r="AF81" s="21">
        <f t="shared" si="525"/>
        <v>0</v>
      </c>
      <c r="AG81" s="21"/>
      <c r="AH81" s="21">
        <f t="shared" si="526"/>
        <v>0</v>
      </c>
      <c r="AI81" s="21">
        <v>0</v>
      </c>
      <c r="AJ81" s="21">
        <f t="shared" si="527"/>
        <v>0</v>
      </c>
      <c r="AK81" s="21"/>
      <c r="AL81" s="21">
        <f t="shared" si="528"/>
        <v>0</v>
      </c>
      <c r="AM81" s="21">
        <v>0</v>
      </c>
      <c r="AN81" s="21">
        <f t="shared" si="529"/>
        <v>0</v>
      </c>
      <c r="AO81" s="21"/>
      <c r="AP81" s="21">
        <f t="shared" si="530"/>
        <v>0</v>
      </c>
      <c r="AQ81" s="21"/>
      <c r="AR81" s="21">
        <f t="shared" si="531"/>
        <v>0</v>
      </c>
      <c r="AS81" s="21">
        <v>0</v>
      </c>
      <c r="AT81" s="21">
        <f t="shared" si="532"/>
        <v>0</v>
      </c>
      <c r="AU81" s="21"/>
      <c r="AV81" s="21">
        <f t="shared" si="533"/>
        <v>0</v>
      </c>
      <c r="AW81" s="21"/>
      <c r="AX81" s="21">
        <f t="shared" si="534"/>
        <v>0</v>
      </c>
      <c r="AY81" s="21"/>
      <c r="AZ81" s="21">
        <f t="shared" si="535"/>
        <v>0</v>
      </c>
      <c r="BA81" s="21"/>
      <c r="BB81" s="21">
        <f t="shared" si="536"/>
        <v>0</v>
      </c>
      <c r="BC81" s="21"/>
      <c r="BD81" s="21">
        <f t="shared" si="537"/>
        <v>0</v>
      </c>
      <c r="BE81" s="21"/>
      <c r="BF81" s="21">
        <f t="shared" si="538"/>
        <v>0</v>
      </c>
      <c r="BG81" s="21"/>
      <c r="BH81" s="21">
        <f t="shared" si="539"/>
        <v>0</v>
      </c>
      <c r="BI81" s="21"/>
      <c r="BJ81" s="21">
        <f t="shared" si="540"/>
        <v>0</v>
      </c>
      <c r="BK81" s="21"/>
      <c r="BL81" s="21">
        <f t="shared" si="541"/>
        <v>0</v>
      </c>
      <c r="BM81" s="21"/>
      <c r="BN81" s="21">
        <f t="shared" si="542"/>
        <v>0</v>
      </c>
      <c r="BO81" s="21"/>
      <c r="BP81" s="21">
        <f t="shared" si="543"/>
        <v>0</v>
      </c>
      <c r="BQ81" s="21"/>
      <c r="BR81" s="21">
        <f t="shared" si="544"/>
        <v>0</v>
      </c>
      <c r="BS81" s="21"/>
      <c r="BT81" s="21">
        <f t="shared" si="545"/>
        <v>0</v>
      </c>
      <c r="BU81" s="21">
        <v>0</v>
      </c>
      <c r="BV81" s="21">
        <f t="shared" si="546"/>
        <v>0</v>
      </c>
      <c r="BW81" s="21">
        <v>0</v>
      </c>
      <c r="BX81" s="21">
        <f t="shared" si="547"/>
        <v>0</v>
      </c>
      <c r="BY81" s="21">
        <v>0</v>
      </c>
      <c r="BZ81" s="21">
        <f t="shared" si="548"/>
        <v>0</v>
      </c>
      <c r="CA81" s="21">
        <v>0</v>
      </c>
      <c r="CB81" s="21">
        <f t="shared" si="549"/>
        <v>0</v>
      </c>
      <c r="CC81" s="21">
        <v>0</v>
      </c>
      <c r="CD81" s="21">
        <f t="shared" si="550"/>
        <v>0</v>
      </c>
      <c r="CE81" s="21"/>
      <c r="CF81" s="21">
        <f t="shared" si="551"/>
        <v>0</v>
      </c>
      <c r="CG81" s="21">
        <v>0</v>
      </c>
      <c r="CH81" s="21">
        <f t="shared" si="552"/>
        <v>0</v>
      </c>
      <c r="CI81" s="21">
        <v>0</v>
      </c>
      <c r="CJ81" s="21">
        <f t="shared" si="553"/>
        <v>0</v>
      </c>
      <c r="CK81" s="21">
        <v>0</v>
      </c>
      <c r="CL81" s="21">
        <f t="shared" si="554"/>
        <v>0</v>
      </c>
      <c r="CM81" s="21">
        <v>0</v>
      </c>
      <c r="CN81" s="21">
        <f t="shared" si="555"/>
        <v>0</v>
      </c>
      <c r="CO81" s="22">
        <v>0</v>
      </c>
      <c r="CP81" s="21">
        <f t="shared" si="556"/>
        <v>0</v>
      </c>
      <c r="CQ81" s="21"/>
      <c r="CR81" s="21">
        <f t="shared" si="557"/>
        <v>0</v>
      </c>
      <c r="CS81" s="21"/>
      <c r="CT81" s="21">
        <f t="shared" si="558"/>
        <v>0</v>
      </c>
      <c r="CU81" s="21">
        <v>0</v>
      </c>
      <c r="CV81" s="21">
        <f t="shared" si="559"/>
        <v>0</v>
      </c>
      <c r="CW81" s="21">
        <v>0</v>
      </c>
      <c r="CX81" s="21">
        <f t="shared" si="560"/>
        <v>0</v>
      </c>
      <c r="CY81" s="21">
        <v>0</v>
      </c>
      <c r="CZ81" s="21">
        <f t="shared" si="561"/>
        <v>0</v>
      </c>
      <c r="DA81" s="21">
        <v>0</v>
      </c>
      <c r="DB81" s="21">
        <f t="shared" si="562"/>
        <v>0</v>
      </c>
      <c r="DC81" s="21">
        <v>0</v>
      </c>
      <c r="DD81" s="21">
        <f t="shared" si="563"/>
        <v>0</v>
      </c>
      <c r="DE81" s="21">
        <v>0</v>
      </c>
      <c r="DF81" s="21">
        <f t="shared" si="564"/>
        <v>0</v>
      </c>
      <c r="DG81" s="21">
        <v>0</v>
      </c>
      <c r="DH81" s="21">
        <f t="shared" si="565"/>
        <v>0</v>
      </c>
      <c r="DI81" s="21"/>
      <c r="DJ81" s="21">
        <f t="shared" si="566"/>
        <v>0</v>
      </c>
      <c r="DK81" s="21"/>
      <c r="DL81" s="21">
        <f t="shared" si="567"/>
        <v>0</v>
      </c>
      <c r="DM81" s="22"/>
      <c r="DN81" s="21">
        <f t="shared" si="568"/>
        <v>0</v>
      </c>
      <c r="DO81" s="21">
        <v>0</v>
      </c>
      <c r="DP81" s="21">
        <f t="shared" si="569"/>
        <v>0</v>
      </c>
      <c r="DQ81" s="21">
        <v>0</v>
      </c>
      <c r="DR81" s="21">
        <f t="shared" si="570"/>
        <v>0</v>
      </c>
      <c r="DS81" s="23">
        <v>0</v>
      </c>
      <c r="DT81" s="21">
        <f t="shared" si="571"/>
        <v>0</v>
      </c>
      <c r="DU81" s="21"/>
      <c r="DV81" s="21">
        <f t="shared" si="572"/>
        <v>0</v>
      </c>
      <c r="DW81" s="21"/>
      <c r="DX81" s="21">
        <f t="shared" si="573"/>
        <v>0</v>
      </c>
      <c r="DY81" s="21"/>
      <c r="DZ81" s="21">
        <f t="shared" si="574"/>
        <v>0</v>
      </c>
      <c r="EA81" s="21"/>
      <c r="EB81" s="21">
        <f t="shared" si="575"/>
        <v>0</v>
      </c>
      <c r="EC81" s="21"/>
      <c r="ED81" s="21">
        <f t="shared" si="576"/>
        <v>0</v>
      </c>
      <c r="EE81" s="22"/>
      <c r="EF81" s="21">
        <f t="shared" si="577"/>
        <v>0</v>
      </c>
      <c r="EG81" s="24">
        <f t="shared" si="511"/>
        <v>0</v>
      </c>
      <c r="EH81" s="24">
        <f t="shared" si="511"/>
        <v>0</v>
      </c>
    </row>
    <row r="82" spans="1:138" x14ac:dyDescent="0.25">
      <c r="A82" s="17"/>
      <c r="B82" s="18">
        <v>48</v>
      </c>
      <c r="C82" s="41" t="s">
        <v>226</v>
      </c>
      <c r="D82" s="40">
        <v>11480</v>
      </c>
      <c r="E82" s="19">
        <v>6.42</v>
      </c>
      <c r="F82" s="28">
        <v>1</v>
      </c>
      <c r="G82" s="40">
        <v>1.4</v>
      </c>
      <c r="H82" s="40">
        <v>1.68</v>
      </c>
      <c r="I82" s="40">
        <v>2.23</v>
      </c>
      <c r="J82" s="40">
        <v>2.57</v>
      </c>
      <c r="K82" s="21">
        <v>0</v>
      </c>
      <c r="L82" s="21">
        <f t="shared" si="515"/>
        <v>0</v>
      </c>
      <c r="M82" s="21"/>
      <c r="N82" s="21">
        <f t="shared" si="516"/>
        <v>0</v>
      </c>
      <c r="O82" s="22"/>
      <c r="P82" s="21">
        <f t="shared" si="517"/>
        <v>0</v>
      </c>
      <c r="Q82" s="21">
        <v>0</v>
      </c>
      <c r="R82" s="21">
        <f t="shared" si="518"/>
        <v>0</v>
      </c>
      <c r="S82" s="21"/>
      <c r="T82" s="21">
        <f t="shared" si="519"/>
        <v>0</v>
      </c>
      <c r="U82" s="21"/>
      <c r="V82" s="21">
        <f t="shared" si="520"/>
        <v>0</v>
      </c>
      <c r="W82" s="21">
        <v>0</v>
      </c>
      <c r="X82" s="21">
        <f t="shared" si="521"/>
        <v>0</v>
      </c>
      <c r="Y82" s="21">
        <v>0</v>
      </c>
      <c r="Z82" s="21">
        <f t="shared" si="522"/>
        <v>0</v>
      </c>
      <c r="AA82" s="21"/>
      <c r="AB82" s="21">
        <f t="shared" si="523"/>
        <v>0</v>
      </c>
      <c r="AC82" s="22">
        <v>0</v>
      </c>
      <c r="AD82" s="21">
        <f t="shared" si="524"/>
        <v>0</v>
      </c>
      <c r="AE82" s="21"/>
      <c r="AF82" s="21">
        <f t="shared" si="525"/>
        <v>0</v>
      </c>
      <c r="AG82" s="21"/>
      <c r="AH82" s="21">
        <f t="shared" si="526"/>
        <v>0</v>
      </c>
      <c r="AI82" s="21">
        <v>0</v>
      </c>
      <c r="AJ82" s="21">
        <f t="shared" si="527"/>
        <v>0</v>
      </c>
      <c r="AK82" s="21"/>
      <c r="AL82" s="21">
        <f t="shared" si="528"/>
        <v>0</v>
      </c>
      <c r="AM82" s="21">
        <v>0</v>
      </c>
      <c r="AN82" s="21">
        <f t="shared" si="529"/>
        <v>0</v>
      </c>
      <c r="AO82" s="21"/>
      <c r="AP82" s="21">
        <f t="shared" si="530"/>
        <v>0</v>
      </c>
      <c r="AQ82" s="21"/>
      <c r="AR82" s="21">
        <f t="shared" si="531"/>
        <v>0</v>
      </c>
      <c r="AS82" s="21">
        <v>0</v>
      </c>
      <c r="AT82" s="21">
        <f t="shared" si="532"/>
        <v>0</v>
      </c>
      <c r="AU82" s="21"/>
      <c r="AV82" s="21">
        <f t="shared" si="533"/>
        <v>0</v>
      </c>
      <c r="AW82" s="21"/>
      <c r="AX82" s="21">
        <f t="shared" si="534"/>
        <v>0</v>
      </c>
      <c r="AY82" s="21"/>
      <c r="AZ82" s="21">
        <f t="shared" si="535"/>
        <v>0</v>
      </c>
      <c r="BA82" s="21"/>
      <c r="BB82" s="21">
        <f t="shared" si="536"/>
        <v>0</v>
      </c>
      <c r="BC82" s="21"/>
      <c r="BD82" s="21">
        <f t="shared" si="537"/>
        <v>0</v>
      </c>
      <c r="BE82" s="21"/>
      <c r="BF82" s="21">
        <f t="shared" si="538"/>
        <v>0</v>
      </c>
      <c r="BG82" s="21"/>
      <c r="BH82" s="21">
        <f t="shared" si="539"/>
        <v>0</v>
      </c>
      <c r="BI82" s="21"/>
      <c r="BJ82" s="21">
        <f t="shared" si="540"/>
        <v>0</v>
      </c>
      <c r="BK82" s="21"/>
      <c r="BL82" s="21">
        <f t="shared" si="541"/>
        <v>0</v>
      </c>
      <c r="BM82" s="21"/>
      <c r="BN82" s="21">
        <f t="shared" si="542"/>
        <v>0</v>
      </c>
      <c r="BO82" s="21"/>
      <c r="BP82" s="21">
        <f t="shared" si="543"/>
        <v>0</v>
      </c>
      <c r="BQ82" s="21"/>
      <c r="BR82" s="21">
        <f t="shared" si="544"/>
        <v>0</v>
      </c>
      <c r="BS82" s="21"/>
      <c r="BT82" s="21">
        <f t="shared" si="545"/>
        <v>0</v>
      </c>
      <c r="BU82" s="21">
        <v>0</v>
      </c>
      <c r="BV82" s="21">
        <f t="shared" si="546"/>
        <v>0</v>
      </c>
      <c r="BW82" s="21">
        <v>0</v>
      </c>
      <c r="BX82" s="21">
        <f t="shared" si="547"/>
        <v>0</v>
      </c>
      <c r="BY82" s="21">
        <v>0</v>
      </c>
      <c r="BZ82" s="21">
        <f t="shared" si="548"/>
        <v>0</v>
      </c>
      <c r="CA82" s="21">
        <v>0</v>
      </c>
      <c r="CB82" s="21">
        <f t="shared" si="549"/>
        <v>0</v>
      </c>
      <c r="CC82" s="21">
        <v>0</v>
      </c>
      <c r="CD82" s="21">
        <f t="shared" si="550"/>
        <v>0</v>
      </c>
      <c r="CE82" s="21"/>
      <c r="CF82" s="21">
        <f t="shared" si="551"/>
        <v>0</v>
      </c>
      <c r="CG82" s="21">
        <v>0</v>
      </c>
      <c r="CH82" s="21">
        <f t="shared" si="552"/>
        <v>0</v>
      </c>
      <c r="CI82" s="21">
        <v>0</v>
      </c>
      <c r="CJ82" s="21">
        <f t="shared" si="553"/>
        <v>0</v>
      </c>
      <c r="CK82" s="21">
        <v>0</v>
      </c>
      <c r="CL82" s="21">
        <f t="shared" si="554"/>
        <v>0</v>
      </c>
      <c r="CM82" s="21">
        <v>0</v>
      </c>
      <c r="CN82" s="21">
        <f t="shared" si="555"/>
        <v>0</v>
      </c>
      <c r="CO82" s="22">
        <v>0</v>
      </c>
      <c r="CP82" s="21">
        <f t="shared" si="556"/>
        <v>0</v>
      </c>
      <c r="CQ82" s="21"/>
      <c r="CR82" s="21">
        <f t="shared" si="557"/>
        <v>0</v>
      </c>
      <c r="CS82" s="21"/>
      <c r="CT82" s="21">
        <f t="shared" si="558"/>
        <v>0</v>
      </c>
      <c r="CU82" s="21">
        <v>0</v>
      </c>
      <c r="CV82" s="21">
        <f t="shared" si="559"/>
        <v>0</v>
      </c>
      <c r="CW82" s="21">
        <v>0</v>
      </c>
      <c r="CX82" s="21">
        <f t="shared" si="560"/>
        <v>0</v>
      </c>
      <c r="CY82" s="21">
        <v>0</v>
      </c>
      <c r="CZ82" s="21">
        <f t="shared" si="561"/>
        <v>0</v>
      </c>
      <c r="DA82" s="21">
        <v>0</v>
      </c>
      <c r="DB82" s="21">
        <f t="shared" si="562"/>
        <v>0</v>
      </c>
      <c r="DC82" s="21">
        <v>0</v>
      </c>
      <c r="DD82" s="21">
        <f t="shared" si="563"/>
        <v>0</v>
      </c>
      <c r="DE82" s="21">
        <v>0</v>
      </c>
      <c r="DF82" s="21">
        <f t="shared" si="564"/>
        <v>0</v>
      </c>
      <c r="DG82" s="21">
        <v>0</v>
      </c>
      <c r="DH82" s="21">
        <f t="shared" si="565"/>
        <v>0</v>
      </c>
      <c r="DI82" s="21"/>
      <c r="DJ82" s="21">
        <f t="shared" si="566"/>
        <v>0</v>
      </c>
      <c r="DK82" s="21"/>
      <c r="DL82" s="21">
        <f t="shared" si="567"/>
        <v>0</v>
      </c>
      <c r="DM82" s="22"/>
      <c r="DN82" s="21">
        <f t="shared" si="568"/>
        <v>0</v>
      </c>
      <c r="DO82" s="21">
        <v>0</v>
      </c>
      <c r="DP82" s="21">
        <f t="shared" si="569"/>
        <v>0</v>
      </c>
      <c r="DQ82" s="21">
        <v>0</v>
      </c>
      <c r="DR82" s="21">
        <f t="shared" si="570"/>
        <v>0</v>
      </c>
      <c r="DS82" s="23">
        <v>0</v>
      </c>
      <c r="DT82" s="21">
        <f t="shared" si="571"/>
        <v>0</v>
      </c>
      <c r="DU82" s="21"/>
      <c r="DV82" s="21">
        <f t="shared" si="572"/>
        <v>0</v>
      </c>
      <c r="DW82" s="21"/>
      <c r="DX82" s="21">
        <f t="shared" si="573"/>
        <v>0</v>
      </c>
      <c r="DY82" s="21"/>
      <c r="DZ82" s="21">
        <f t="shared" si="574"/>
        <v>0</v>
      </c>
      <c r="EA82" s="21"/>
      <c r="EB82" s="21">
        <f t="shared" si="575"/>
        <v>0</v>
      </c>
      <c r="EC82" s="21"/>
      <c r="ED82" s="21">
        <f t="shared" si="576"/>
        <v>0</v>
      </c>
      <c r="EE82" s="22"/>
      <c r="EF82" s="21">
        <f t="shared" si="577"/>
        <v>0</v>
      </c>
      <c r="EG82" s="24">
        <f t="shared" si="511"/>
        <v>0</v>
      </c>
      <c r="EH82" s="24">
        <f t="shared" si="511"/>
        <v>0</v>
      </c>
    </row>
    <row r="83" spans="1:138" ht="30" x14ac:dyDescent="0.25">
      <c r="A83" s="17"/>
      <c r="B83" s="18">
        <v>49</v>
      </c>
      <c r="C83" s="39" t="s">
        <v>227</v>
      </c>
      <c r="D83" s="40">
        <v>11480</v>
      </c>
      <c r="E83" s="19">
        <v>2.35</v>
      </c>
      <c r="F83" s="28">
        <v>1</v>
      </c>
      <c r="G83" s="40">
        <v>1.4</v>
      </c>
      <c r="H83" s="40">
        <v>1.68</v>
      </c>
      <c r="I83" s="40">
        <v>2.23</v>
      </c>
      <c r="J83" s="40">
        <v>2.57</v>
      </c>
      <c r="K83" s="21"/>
      <c r="L83" s="21">
        <f t="shared" si="515"/>
        <v>0</v>
      </c>
      <c r="M83" s="21"/>
      <c r="N83" s="21">
        <f t="shared" si="516"/>
        <v>0</v>
      </c>
      <c r="O83" s="22">
        <v>190</v>
      </c>
      <c r="P83" s="21">
        <f t="shared" si="517"/>
        <v>7176148</v>
      </c>
      <c r="Q83" s="21"/>
      <c r="R83" s="21">
        <f t="shared" si="518"/>
        <v>0</v>
      </c>
      <c r="S83" s="21"/>
      <c r="T83" s="21">
        <f t="shared" si="519"/>
        <v>0</v>
      </c>
      <c r="U83" s="21"/>
      <c r="V83" s="21">
        <f t="shared" si="520"/>
        <v>0</v>
      </c>
      <c r="W83" s="21"/>
      <c r="X83" s="21">
        <f t="shared" si="521"/>
        <v>0</v>
      </c>
      <c r="Y83" s="21"/>
      <c r="Z83" s="21">
        <f t="shared" si="522"/>
        <v>0</v>
      </c>
      <c r="AA83" s="21">
        <v>9</v>
      </c>
      <c r="AB83" s="21">
        <f t="shared" si="523"/>
        <v>407907.36</v>
      </c>
      <c r="AC83" s="22"/>
      <c r="AD83" s="21">
        <f t="shared" si="524"/>
        <v>0</v>
      </c>
      <c r="AE83" s="21"/>
      <c r="AF83" s="21">
        <f t="shared" si="525"/>
        <v>0</v>
      </c>
      <c r="AG83" s="21"/>
      <c r="AH83" s="21">
        <f t="shared" si="526"/>
        <v>0</v>
      </c>
      <c r="AI83" s="21"/>
      <c r="AJ83" s="21">
        <f t="shared" si="527"/>
        <v>0</v>
      </c>
      <c r="AK83" s="21"/>
      <c r="AL83" s="21">
        <f t="shared" si="528"/>
        <v>0</v>
      </c>
      <c r="AM83" s="21"/>
      <c r="AN83" s="21">
        <f t="shared" si="529"/>
        <v>0</v>
      </c>
      <c r="AO83" s="21"/>
      <c r="AP83" s="21">
        <f t="shared" si="530"/>
        <v>0</v>
      </c>
      <c r="AQ83" s="21"/>
      <c r="AR83" s="21">
        <f t="shared" si="531"/>
        <v>0</v>
      </c>
      <c r="AS83" s="21"/>
      <c r="AT83" s="21">
        <f t="shared" si="532"/>
        <v>0</v>
      </c>
      <c r="AU83" s="21"/>
      <c r="AV83" s="21">
        <f t="shared" si="533"/>
        <v>0</v>
      </c>
      <c r="AW83" s="21"/>
      <c r="AX83" s="21">
        <f t="shared" si="534"/>
        <v>0</v>
      </c>
      <c r="AY83" s="21"/>
      <c r="AZ83" s="21">
        <f t="shared" si="535"/>
        <v>0</v>
      </c>
      <c r="BA83" s="21"/>
      <c r="BB83" s="21">
        <f t="shared" si="536"/>
        <v>0</v>
      </c>
      <c r="BC83" s="21"/>
      <c r="BD83" s="21">
        <f t="shared" si="537"/>
        <v>0</v>
      </c>
      <c r="BE83" s="21"/>
      <c r="BF83" s="21">
        <f t="shared" si="538"/>
        <v>0</v>
      </c>
      <c r="BG83" s="21"/>
      <c r="BH83" s="21">
        <f t="shared" si="539"/>
        <v>0</v>
      </c>
      <c r="BI83" s="21"/>
      <c r="BJ83" s="21">
        <f t="shared" si="540"/>
        <v>0</v>
      </c>
      <c r="BK83" s="21"/>
      <c r="BL83" s="21">
        <f t="shared" si="541"/>
        <v>0</v>
      </c>
      <c r="BM83" s="21"/>
      <c r="BN83" s="21">
        <f t="shared" si="542"/>
        <v>0</v>
      </c>
      <c r="BO83" s="21"/>
      <c r="BP83" s="21">
        <f t="shared" si="543"/>
        <v>0</v>
      </c>
      <c r="BQ83" s="21"/>
      <c r="BR83" s="21">
        <f t="shared" si="544"/>
        <v>0</v>
      </c>
      <c r="BS83" s="21"/>
      <c r="BT83" s="21">
        <f t="shared" si="545"/>
        <v>0</v>
      </c>
      <c r="BU83" s="21"/>
      <c r="BV83" s="21">
        <f t="shared" si="546"/>
        <v>0</v>
      </c>
      <c r="BW83" s="21"/>
      <c r="BX83" s="21">
        <f t="shared" si="547"/>
        <v>0</v>
      </c>
      <c r="BY83" s="21"/>
      <c r="BZ83" s="21">
        <f t="shared" si="548"/>
        <v>0</v>
      </c>
      <c r="CA83" s="21"/>
      <c r="CB83" s="21">
        <f t="shared" si="549"/>
        <v>0</v>
      </c>
      <c r="CC83" s="21"/>
      <c r="CD83" s="21">
        <f t="shared" si="550"/>
        <v>0</v>
      </c>
      <c r="CE83" s="21"/>
      <c r="CF83" s="21">
        <f t="shared" si="551"/>
        <v>0</v>
      </c>
      <c r="CG83" s="21"/>
      <c r="CH83" s="21">
        <f t="shared" si="552"/>
        <v>0</v>
      </c>
      <c r="CI83" s="21"/>
      <c r="CJ83" s="21">
        <f t="shared" si="553"/>
        <v>0</v>
      </c>
      <c r="CK83" s="21"/>
      <c r="CL83" s="21">
        <f t="shared" si="554"/>
        <v>0</v>
      </c>
      <c r="CM83" s="21"/>
      <c r="CN83" s="21">
        <f t="shared" si="555"/>
        <v>0</v>
      </c>
      <c r="CO83" s="22"/>
      <c r="CP83" s="21">
        <f t="shared" si="556"/>
        <v>0</v>
      </c>
      <c r="CQ83" s="21"/>
      <c r="CR83" s="21">
        <f t="shared" si="557"/>
        <v>0</v>
      </c>
      <c r="CS83" s="21"/>
      <c r="CT83" s="21">
        <f t="shared" si="558"/>
        <v>0</v>
      </c>
      <c r="CU83" s="21"/>
      <c r="CV83" s="21">
        <f t="shared" si="559"/>
        <v>0</v>
      </c>
      <c r="CW83" s="21"/>
      <c r="CX83" s="21">
        <f t="shared" si="560"/>
        <v>0</v>
      </c>
      <c r="CY83" s="21"/>
      <c r="CZ83" s="21">
        <f t="shared" si="561"/>
        <v>0</v>
      </c>
      <c r="DA83" s="21"/>
      <c r="DB83" s="21">
        <f t="shared" si="562"/>
        <v>0</v>
      </c>
      <c r="DC83" s="21"/>
      <c r="DD83" s="21">
        <f t="shared" si="563"/>
        <v>0</v>
      </c>
      <c r="DE83" s="21"/>
      <c r="DF83" s="21">
        <f t="shared" si="564"/>
        <v>0</v>
      </c>
      <c r="DG83" s="21"/>
      <c r="DH83" s="21">
        <f t="shared" si="565"/>
        <v>0</v>
      </c>
      <c r="DI83" s="21"/>
      <c r="DJ83" s="21">
        <f t="shared" si="566"/>
        <v>0</v>
      </c>
      <c r="DK83" s="21"/>
      <c r="DL83" s="21">
        <f t="shared" si="567"/>
        <v>0</v>
      </c>
      <c r="DM83" s="22"/>
      <c r="DN83" s="21">
        <f t="shared" si="568"/>
        <v>0</v>
      </c>
      <c r="DO83" s="21"/>
      <c r="DP83" s="21">
        <f t="shared" si="569"/>
        <v>0</v>
      </c>
      <c r="DQ83" s="21"/>
      <c r="DR83" s="21">
        <f t="shared" si="570"/>
        <v>0</v>
      </c>
      <c r="DS83" s="23"/>
      <c r="DT83" s="21">
        <f t="shared" si="571"/>
        <v>0</v>
      </c>
      <c r="DU83" s="21"/>
      <c r="DV83" s="21">
        <f t="shared" si="572"/>
        <v>0</v>
      </c>
      <c r="DW83" s="21"/>
      <c r="DX83" s="21">
        <f t="shared" si="573"/>
        <v>0</v>
      </c>
      <c r="DY83" s="21"/>
      <c r="DZ83" s="21">
        <f t="shared" si="574"/>
        <v>0</v>
      </c>
      <c r="EA83" s="21"/>
      <c r="EB83" s="21">
        <f t="shared" si="575"/>
        <v>0</v>
      </c>
      <c r="EC83" s="21"/>
      <c r="ED83" s="21">
        <f t="shared" si="576"/>
        <v>0</v>
      </c>
      <c r="EE83" s="22"/>
      <c r="EF83" s="21">
        <f t="shared" si="577"/>
        <v>0</v>
      </c>
      <c r="EG83" s="24">
        <f t="shared" si="511"/>
        <v>199</v>
      </c>
      <c r="EH83" s="24">
        <f t="shared" si="511"/>
        <v>7584055.3600000003</v>
      </c>
    </row>
    <row r="84" spans="1:138" ht="30" x14ac:dyDescent="0.25">
      <c r="A84" s="17"/>
      <c r="B84" s="18">
        <v>50</v>
      </c>
      <c r="C84" s="39" t="s">
        <v>228</v>
      </c>
      <c r="D84" s="40">
        <v>11480</v>
      </c>
      <c r="E84" s="19">
        <v>2.48</v>
      </c>
      <c r="F84" s="50">
        <v>1</v>
      </c>
      <c r="G84" s="40">
        <v>1.4</v>
      </c>
      <c r="H84" s="40">
        <v>1.68</v>
      </c>
      <c r="I84" s="40">
        <v>2.23</v>
      </c>
      <c r="J84" s="40">
        <v>2.57</v>
      </c>
      <c r="K84" s="21">
        <v>1</v>
      </c>
      <c r="L84" s="21">
        <f t="shared" si="515"/>
        <v>39858.559999999998</v>
      </c>
      <c r="M84" s="21"/>
      <c r="N84" s="21">
        <f t="shared" si="516"/>
        <v>0</v>
      </c>
      <c r="O84" s="22">
        <v>10</v>
      </c>
      <c r="P84" s="21">
        <f t="shared" si="517"/>
        <v>398585.59999999998</v>
      </c>
      <c r="Q84" s="21"/>
      <c r="R84" s="21">
        <f t="shared" si="518"/>
        <v>0</v>
      </c>
      <c r="S84" s="21"/>
      <c r="T84" s="21">
        <f t="shared" si="519"/>
        <v>0</v>
      </c>
      <c r="U84" s="21"/>
      <c r="V84" s="21">
        <f t="shared" si="520"/>
        <v>0</v>
      </c>
      <c r="W84" s="21"/>
      <c r="X84" s="21">
        <f t="shared" si="521"/>
        <v>0</v>
      </c>
      <c r="Y84" s="21"/>
      <c r="Z84" s="21">
        <f t="shared" si="522"/>
        <v>0</v>
      </c>
      <c r="AA84" s="21">
        <v>40</v>
      </c>
      <c r="AB84" s="21">
        <f t="shared" si="523"/>
        <v>1913210.8799999999</v>
      </c>
      <c r="AC84" s="22"/>
      <c r="AD84" s="21">
        <f t="shared" si="524"/>
        <v>0</v>
      </c>
      <c r="AE84" s="21"/>
      <c r="AF84" s="21">
        <f t="shared" si="525"/>
        <v>0</v>
      </c>
      <c r="AG84" s="21"/>
      <c r="AH84" s="21">
        <f t="shared" si="526"/>
        <v>0</v>
      </c>
      <c r="AI84" s="21"/>
      <c r="AJ84" s="21">
        <f t="shared" si="527"/>
        <v>0</v>
      </c>
      <c r="AK84" s="21"/>
      <c r="AL84" s="21">
        <f t="shared" si="528"/>
        <v>0</v>
      </c>
      <c r="AM84" s="21"/>
      <c r="AN84" s="21">
        <f t="shared" si="529"/>
        <v>0</v>
      </c>
      <c r="AO84" s="21"/>
      <c r="AP84" s="21">
        <f t="shared" si="530"/>
        <v>0</v>
      </c>
      <c r="AQ84" s="21"/>
      <c r="AR84" s="21">
        <f t="shared" si="531"/>
        <v>0</v>
      </c>
      <c r="AS84" s="21"/>
      <c r="AT84" s="21">
        <f t="shared" si="532"/>
        <v>0</v>
      </c>
      <c r="AU84" s="21"/>
      <c r="AV84" s="21">
        <f t="shared" si="533"/>
        <v>0</v>
      </c>
      <c r="AW84" s="21"/>
      <c r="AX84" s="21">
        <f t="shared" si="534"/>
        <v>0</v>
      </c>
      <c r="AY84" s="21"/>
      <c r="AZ84" s="21">
        <f t="shared" si="535"/>
        <v>0</v>
      </c>
      <c r="BA84" s="21"/>
      <c r="BB84" s="21">
        <f t="shared" si="536"/>
        <v>0</v>
      </c>
      <c r="BC84" s="21"/>
      <c r="BD84" s="21">
        <f t="shared" si="537"/>
        <v>0</v>
      </c>
      <c r="BE84" s="21"/>
      <c r="BF84" s="21">
        <f t="shared" si="538"/>
        <v>0</v>
      </c>
      <c r="BG84" s="21"/>
      <c r="BH84" s="21">
        <f t="shared" si="539"/>
        <v>0</v>
      </c>
      <c r="BI84" s="21"/>
      <c r="BJ84" s="21">
        <f t="shared" si="540"/>
        <v>0</v>
      </c>
      <c r="BK84" s="21"/>
      <c r="BL84" s="21">
        <f t="shared" si="541"/>
        <v>0</v>
      </c>
      <c r="BM84" s="21"/>
      <c r="BN84" s="21">
        <f t="shared" si="542"/>
        <v>0</v>
      </c>
      <c r="BO84" s="21"/>
      <c r="BP84" s="21">
        <f t="shared" si="543"/>
        <v>0</v>
      </c>
      <c r="BQ84" s="21"/>
      <c r="BR84" s="21">
        <f t="shared" si="544"/>
        <v>0</v>
      </c>
      <c r="BS84" s="21"/>
      <c r="BT84" s="21">
        <f t="shared" si="545"/>
        <v>0</v>
      </c>
      <c r="BU84" s="21"/>
      <c r="BV84" s="21">
        <f t="shared" si="546"/>
        <v>0</v>
      </c>
      <c r="BW84" s="21"/>
      <c r="BX84" s="21">
        <f t="shared" si="547"/>
        <v>0</v>
      </c>
      <c r="BY84" s="21"/>
      <c r="BZ84" s="21">
        <f t="shared" si="548"/>
        <v>0</v>
      </c>
      <c r="CA84" s="21"/>
      <c r="CB84" s="21">
        <f t="shared" si="549"/>
        <v>0</v>
      </c>
      <c r="CC84" s="21"/>
      <c r="CD84" s="21">
        <f t="shared" si="550"/>
        <v>0</v>
      </c>
      <c r="CE84" s="21"/>
      <c r="CF84" s="21">
        <f t="shared" si="551"/>
        <v>0</v>
      </c>
      <c r="CG84" s="21"/>
      <c r="CH84" s="21">
        <f t="shared" si="552"/>
        <v>0</v>
      </c>
      <c r="CI84" s="21"/>
      <c r="CJ84" s="21">
        <f t="shared" si="553"/>
        <v>0</v>
      </c>
      <c r="CK84" s="21"/>
      <c r="CL84" s="21">
        <f t="shared" si="554"/>
        <v>0</v>
      </c>
      <c r="CM84" s="21"/>
      <c r="CN84" s="21">
        <f t="shared" si="555"/>
        <v>0</v>
      </c>
      <c r="CO84" s="22"/>
      <c r="CP84" s="21">
        <f t="shared" si="556"/>
        <v>0</v>
      </c>
      <c r="CQ84" s="21"/>
      <c r="CR84" s="21">
        <f t="shared" si="557"/>
        <v>0</v>
      </c>
      <c r="CS84" s="21"/>
      <c r="CT84" s="21">
        <f t="shared" si="558"/>
        <v>0</v>
      </c>
      <c r="CU84" s="21"/>
      <c r="CV84" s="21">
        <f t="shared" si="559"/>
        <v>0</v>
      </c>
      <c r="CW84" s="21"/>
      <c r="CX84" s="21">
        <f t="shared" si="560"/>
        <v>0</v>
      </c>
      <c r="CY84" s="21"/>
      <c r="CZ84" s="21">
        <f t="shared" si="561"/>
        <v>0</v>
      </c>
      <c r="DA84" s="21"/>
      <c r="DB84" s="21">
        <f t="shared" si="562"/>
        <v>0</v>
      </c>
      <c r="DC84" s="21"/>
      <c r="DD84" s="21">
        <f t="shared" si="563"/>
        <v>0</v>
      </c>
      <c r="DE84" s="21"/>
      <c r="DF84" s="21">
        <f t="shared" si="564"/>
        <v>0</v>
      </c>
      <c r="DG84" s="21"/>
      <c r="DH84" s="21">
        <f t="shared" si="565"/>
        <v>0</v>
      </c>
      <c r="DI84" s="21"/>
      <c r="DJ84" s="21">
        <f t="shared" si="566"/>
        <v>0</v>
      </c>
      <c r="DK84" s="21"/>
      <c r="DL84" s="21">
        <f t="shared" si="567"/>
        <v>0</v>
      </c>
      <c r="DM84" s="22"/>
      <c r="DN84" s="21">
        <f t="shared" si="568"/>
        <v>0</v>
      </c>
      <c r="DO84" s="21"/>
      <c r="DP84" s="21">
        <f t="shared" si="569"/>
        <v>0</v>
      </c>
      <c r="DQ84" s="21"/>
      <c r="DR84" s="21">
        <f t="shared" si="570"/>
        <v>0</v>
      </c>
      <c r="DS84" s="23"/>
      <c r="DT84" s="21">
        <f t="shared" si="571"/>
        <v>0</v>
      </c>
      <c r="DU84" s="21"/>
      <c r="DV84" s="21">
        <f t="shared" si="572"/>
        <v>0</v>
      </c>
      <c r="DW84" s="21"/>
      <c r="DX84" s="21">
        <f t="shared" si="573"/>
        <v>0</v>
      </c>
      <c r="DY84" s="21"/>
      <c r="DZ84" s="21">
        <f t="shared" si="574"/>
        <v>0</v>
      </c>
      <c r="EA84" s="21"/>
      <c r="EB84" s="21">
        <f t="shared" si="575"/>
        <v>0</v>
      </c>
      <c r="EC84" s="21"/>
      <c r="ED84" s="21">
        <f t="shared" si="576"/>
        <v>0</v>
      </c>
      <c r="EE84" s="22"/>
      <c r="EF84" s="21">
        <f t="shared" si="577"/>
        <v>0</v>
      </c>
      <c r="EG84" s="24">
        <f t="shared" si="511"/>
        <v>51</v>
      </c>
      <c r="EH84" s="24">
        <f t="shared" si="511"/>
        <v>2351655.04</v>
      </c>
    </row>
    <row r="85" spans="1:138" ht="45" x14ac:dyDescent="0.25">
      <c r="A85" s="27"/>
      <c r="B85" s="18">
        <v>51</v>
      </c>
      <c r="C85" s="39" t="s">
        <v>229</v>
      </c>
      <c r="D85" s="40">
        <v>11480</v>
      </c>
      <c r="E85" s="19">
        <v>0.4</v>
      </c>
      <c r="F85" s="28">
        <v>1</v>
      </c>
      <c r="G85" s="40">
        <v>1.4</v>
      </c>
      <c r="H85" s="40">
        <v>1.68</v>
      </c>
      <c r="I85" s="40">
        <v>2.23</v>
      </c>
      <c r="J85" s="40">
        <v>2.57</v>
      </c>
      <c r="K85" s="21">
        <v>10</v>
      </c>
      <c r="L85" s="21">
        <f t="shared" si="515"/>
        <v>64287.999999999993</v>
      </c>
      <c r="M85" s="21"/>
      <c r="N85" s="21">
        <f t="shared" si="516"/>
        <v>0</v>
      </c>
      <c r="O85" s="22">
        <v>93</v>
      </c>
      <c r="P85" s="21">
        <f t="shared" si="517"/>
        <v>597878.39999999991</v>
      </c>
      <c r="Q85" s="21"/>
      <c r="R85" s="21">
        <f t="shared" si="518"/>
        <v>0</v>
      </c>
      <c r="S85" s="21"/>
      <c r="T85" s="21">
        <f t="shared" si="519"/>
        <v>0</v>
      </c>
      <c r="U85" s="21"/>
      <c r="V85" s="21">
        <f t="shared" si="520"/>
        <v>0</v>
      </c>
      <c r="W85" s="21"/>
      <c r="X85" s="21">
        <f t="shared" si="521"/>
        <v>0</v>
      </c>
      <c r="Y85" s="21">
        <v>17</v>
      </c>
      <c r="Z85" s="21">
        <f t="shared" si="522"/>
        <v>109289.59999999999</v>
      </c>
      <c r="AA85" s="21"/>
      <c r="AB85" s="21">
        <f t="shared" si="523"/>
        <v>0</v>
      </c>
      <c r="AC85" s="22"/>
      <c r="AD85" s="21">
        <f t="shared" si="524"/>
        <v>0</v>
      </c>
      <c r="AE85" s="21"/>
      <c r="AF85" s="21">
        <f t="shared" si="525"/>
        <v>0</v>
      </c>
      <c r="AG85" s="21"/>
      <c r="AH85" s="21">
        <f t="shared" si="526"/>
        <v>0</v>
      </c>
      <c r="AI85" s="21"/>
      <c r="AJ85" s="21">
        <f t="shared" si="527"/>
        <v>0</v>
      </c>
      <c r="AK85" s="21"/>
      <c r="AL85" s="21">
        <f t="shared" si="528"/>
        <v>0</v>
      </c>
      <c r="AM85" s="21"/>
      <c r="AN85" s="21">
        <f t="shared" si="529"/>
        <v>0</v>
      </c>
      <c r="AO85" s="21"/>
      <c r="AP85" s="21">
        <f t="shared" si="530"/>
        <v>0</v>
      </c>
      <c r="AQ85" s="21"/>
      <c r="AR85" s="21">
        <f t="shared" si="531"/>
        <v>0</v>
      </c>
      <c r="AS85" s="21"/>
      <c r="AT85" s="21">
        <f t="shared" si="532"/>
        <v>0</v>
      </c>
      <c r="AU85" s="21"/>
      <c r="AV85" s="21">
        <f t="shared" si="533"/>
        <v>0</v>
      </c>
      <c r="AW85" s="21"/>
      <c r="AX85" s="21">
        <f t="shared" si="534"/>
        <v>0</v>
      </c>
      <c r="AY85" s="21">
        <v>1</v>
      </c>
      <c r="AZ85" s="21">
        <f t="shared" si="535"/>
        <v>6428.7999999999993</v>
      </c>
      <c r="BA85" s="21">
        <v>3</v>
      </c>
      <c r="BB85" s="21">
        <f t="shared" si="536"/>
        <v>19286.399999999998</v>
      </c>
      <c r="BC85" s="21"/>
      <c r="BD85" s="21">
        <f t="shared" si="537"/>
        <v>0</v>
      </c>
      <c r="BE85" s="21"/>
      <c r="BF85" s="21">
        <f t="shared" si="538"/>
        <v>0</v>
      </c>
      <c r="BG85" s="21">
        <v>3</v>
      </c>
      <c r="BH85" s="21">
        <f t="shared" si="539"/>
        <v>19286.399999999998</v>
      </c>
      <c r="BI85" s="21"/>
      <c r="BJ85" s="21">
        <f t="shared" si="540"/>
        <v>0</v>
      </c>
      <c r="BK85" s="21"/>
      <c r="BL85" s="21">
        <f t="shared" si="541"/>
        <v>0</v>
      </c>
      <c r="BM85" s="21"/>
      <c r="BN85" s="21">
        <f t="shared" si="542"/>
        <v>0</v>
      </c>
      <c r="BO85" s="21"/>
      <c r="BP85" s="21">
        <f t="shared" si="543"/>
        <v>0</v>
      </c>
      <c r="BQ85" s="21"/>
      <c r="BR85" s="21">
        <f t="shared" si="544"/>
        <v>0</v>
      </c>
      <c r="BS85" s="21"/>
      <c r="BT85" s="21">
        <f t="shared" si="545"/>
        <v>0</v>
      </c>
      <c r="BU85" s="21">
        <v>12</v>
      </c>
      <c r="BV85" s="21">
        <f t="shared" si="546"/>
        <v>77145.599999999991</v>
      </c>
      <c r="BW85" s="21"/>
      <c r="BX85" s="21">
        <f t="shared" si="547"/>
        <v>0</v>
      </c>
      <c r="BY85" s="21"/>
      <c r="BZ85" s="21">
        <f t="shared" si="548"/>
        <v>0</v>
      </c>
      <c r="CA85" s="21"/>
      <c r="CB85" s="21">
        <f t="shared" si="549"/>
        <v>0</v>
      </c>
      <c r="CC85" s="21">
        <v>4</v>
      </c>
      <c r="CD85" s="21">
        <f t="shared" si="550"/>
        <v>25715.199999999997</v>
      </c>
      <c r="CE85" s="16"/>
      <c r="CF85" s="21">
        <f t="shared" si="551"/>
        <v>0</v>
      </c>
      <c r="CG85" s="21"/>
      <c r="CH85" s="21">
        <f t="shared" si="552"/>
        <v>0</v>
      </c>
      <c r="CI85" s="21"/>
      <c r="CJ85" s="21">
        <f t="shared" si="553"/>
        <v>0</v>
      </c>
      <c r="CK85" s="21"/>
      <c r="CL85" s="21">
        <f t="shared" si="554"/>
        <v>0</v>
      </c>
      <c r="CM85" s="21">
        <v>8</v>
      </c>
      <c r="CN85" s="21">
        <f t="shared" si="555"/>
        <v>61716.479999999996</v>
      </c>
      <c r="CO85" s="22"/>
      <c r="CP85" s="21">
        <f t="shared" si="556"/>
        <v>0</v>
      </c>
      <c r="CQ85" s="21"/>
      <c r="CR85" s="21">
        <f t="shared" si="557"/>
        <v>0</v>
      </c>
      <c r="CS85" s="21"/>
      <c r="CT85" s="21">
        <f t="shared" si="558"/>
        <v>0</v>
      </c>
      <c r="CU85" s="21"/>
      <c r="CV85" s="21">
        <f t="shared" si="559"/>
        <v>0</v>
      </c>
      <c r="CW85" s="21"/>
      <c r="CX85" s="21">
        <f t="shared" si="560"/>
        <v>0</v>
      </c>
      <c r="CY85" s="21"/>
      <c r="CZ85" s="21">
        <f t="shared" si="561"/>
        <v>0</v>
      </c>
      <c r="DA85" s="21">
        <v>2</v>
      </c>
      <c r="DB85" s="21">
        <f t="shared" si="562"/>
        <v>15429.119999999999</v>
      </c>
      <c r="DC85" s="21"/>
      <c r="DD85" s="21">
        <f t="shared" si="563"/>
        <v>0</v>
      </c>
      <c r="DE85" s="21">
        <v>1</v>
      </c>
      <c r="DF85" s="21">
        <f t="shared" si="564"/>
        <v>7714.5599999999995</v>
      </c>
      <c r="DG85" s="21">
        <v>1</v>
      </c>
      <c r="DH85" s="21">
        <f t="shared" si="565"/>
        <v>7714.5599999999995</v>
      </c>
      <c r="DI85" s="21"/>
      <c r="DJ85" s="21">
        <f t="shared" si="566"/>
        <v>0</v>
      </c>
      <c r="DK85" s="21"/>
      <c r="DL85" s="21">
        <f t="shared" si="567"/>
        <v>0</v>
      </c>
      <c r="DM85" s="22"/>
      <c r="DN85" s="21">
        <f t="shared" si="568"/>
        <v>0</v>
      </c>
      <c r="DO85" s="21"/>
      <c r="DP85" s="21">
        <f t="shared" si="569"/>
        <v>0</v>
      </c>
      <c r="DQ85" s="21"/>
      <c r="DR85" s="21">
        <f t="shared" si="570"/>
        <v>0</v>
      </c>
      <c r="DS85" s="23"/>
      <c r="DT85" s="21">
        <f t="shared" si="571"/>
        <v>0</v>
      </c>
      <c r="DU85" s="21"/>
      <c r="DV85" s="21">
        <f t="shared" si="572"/>
        <v>0</v>
      </c>
      <c r="DW85" s="21"/>
      <c r="DX85" s="21">
        <f t="shared" si="573"/>
        <v>0</v>
      </c>
      <c r="DY85" s="21"/>
      <c r="DZ85" s="21">
        <f t="shared" si="574"/>
        <v>0</v>
      </c>
      <c r="EA85" s="21"/>
      <c r="EB85" s="21">
        <f t="shared" si="575"/>
        <v>0</v>
      </c>
      <c r="EC85" s="21"/>
      <c r="ED85" s="21">
        <f t="shared" si="576"/>
        <v>0</v>
      </c>
      <c r="EE85" s="22"/>
      <c r="EF85" s="21">
        <f t="shared" si="577"/>
        <v>0</v>
      </c>
      <c r="EG85" s="24">
        <f t="shared" si="511"/>
        <v>155</v>
      </c>
      <c r="EH85" s="24">
        <f t="shared" si="511"/>
        <v>1011893.12</v>
      </c>
    </row>
    <row r="86" spans="1:138" ht="61.5" customHeight="1" x14ac:dyDescent="0.25">
      <c r="A86" s="17"/>
      <c r="B86" s="18">
        <v>52</v>
      </c>
      <c r="C86" s="41" t="s">
        <v>230</v>
      </c>
      <c r="D86" s="40">
        <v>11480</v>
      </c>
      <c r="E86" s="19">
        <v>7.77</v>
      </c>
      <c r="F86" s="28">
        <v>1</v>
      </c>
      <c r="G86" s="40">
        <v>1.4</v>
      </c>
      <c r="H86" s="40">
        <v>1.68</v>
      </c>
      <c r="I86" s="40">
        <v>2.23</v>
      </c>
      <c r="J86" s="40">
        <v>2.57</v>
      </c>
      <c r="K86" s="21">
        <v>20</v>
      </c>
      <c r="L86" s="21">
        <f t="shared" si="515"/>
        <v>2497588.7999999998</v>
      </c>
      <c r="M86" s="21"/>
      <c r="N86" s="21">
        <f t="shared" si="516"/>
        <v>0</v>
      </c>
      <c r="O86" s="22"/>
      <c r="P86" s="21">
        <f t="shared" si="517"/>
        <v>0</v>
      </c>
      <c r="Q86" s="21">
        <v>0</v>
      </c>
      <c r="R86" s="21">
        <f t="shared" si="518"/>
        <v>0</v>
      </c>
      <c r="S86" s="21"/>
      <c r="T86" s="21">
        <f t="shared" si="519"/>
        <v>0</v>
      </c>
      <c r="U86" s="21"/>
      <c r="V86" s="21">
        <f t="shared" si="520"/>
        <v>0</v>
      </c>
      <c r="W86" s="21">
        <v>0</v>
      </c>
      <c r="X86" s="21">
        <f t="shared" si="521"/>
        <v>0</v>
      </c>
      <c r="Y86" s="21">
        <v>0</v>
      </c>
      <c r="Z86" s="21">
        <f t="shared" si="522"/>
        <v>0</v>
      </c>
      <c r="AA86" s="21"/>
      <c r="AB86" s="21">
        <f t="shared" si="523"/>
        <v>0</v>
      </c>
      <c r="AC86" s="22">
        <v>0</v>
      </c>
      <c r="AD86" s="21">
        <f t="shared" si="524"/>
        <v>0</v>
      </c>
      <c r="AE86" s="21"/>
      <c r="AF86" s="21">
        <f t="shared" si="525"/>
        <v>0</v>
      </c>
      <c r="AG86" s="21"/>
      <c r="AH86" s="21">
        <f t="shared" si="526"/>
        <v>0</v>
      </c>
      <c r="AI86" s="21">
        <v>0</v>
      </c>
      <c r="AJ86" s="21">
        <f t="shared" si="527"/>
        <v>0</v>
      </c>
      <c r="AK86" s="21"/>
      <c r="AL86" s="21">
        <f t="shared" si="528"/>
        <v>0</v>
      </c>
      <c r="AM86" s="21">
        <v>0</v>
      </c>
      <c r="AN86" s="21">
        <f t="shared" si="529"/>
        <v>0</v>
      </c>
      <c r="AO86" s="21"/>
      <c r="AP86" s="21">
        <f t="shared" si="530"/>
        <v>0</v>
      </c>
      <c r="AQ86" s="21"/>
      <c r="AR86" s="21">
        <f t="shared" si="531"/>
        <v>0</v>
      </c>
      <c r="AS86" s="21">
        <v>0</v>
      </c>
      <c r="AT86" s="21">
        <f t="shared" si="532"/>
        <v>0</v>
      </c>
      <c r="AU86" s="21"/>
      <c r="AV86" s="21">
        <f t="shared" si="533"/>
        <v>0</v>
      </c>
      <c r="AW86" s="21"/>
      <c r="AX86" s="21">
        <f t="shared" si="534"/>
        <v>0</v>
      </c>
      <c r="AY86" s="21"/>
      <c r="AZ86" s="21">
        <f t="shared" si="535"/>
        <v>0</v>
      </c>
      <c r="BA86" s="21"/>
      <c r="BB86" s="21">
        <f t="shared" si="536"/>
        <v>0</v>
      </c>
      <c r="BC86" s="21"/>
      <c r="BD86" s="21">
        <f t="shared" si="537"/>
        <v>0</v>
      </c>
      <c r="BE86" s="21"/>
      <c r="BF86" s="21">
        <f t="shared" si="538"/>
        <v>0</v>
      </c>
      <c r="BG86" s="21"/>
      <c r="BH86" s="21">
        <f t="shared" si="539"/>
        <v>0</v>
      </c>
      <c r="BI86" s="21"/>
      <c r="BJ86" s="21">
        <f t="shared" si="540"/>
        <v>0</v>
      </c>
      <c r="BK86" s="21"/>
      <c r="BL86" s="21">
        <f t="shared" si="541"/>
        <v>0</v>
      </c>
      <c r="BM86" s="21"/>
      <c r="BN86" s="21">
        <f t="shared" si="542"/>
        <v>0</v>
      </c>
      <c r="BO86" s="21"/>
      <c r="BP86" s="21">
        <f t="shared" si="543"/>
        <v>0</v>
      </c>
      <c r="BQ86" s="21"/>
      <c r="BR86" s="21">
        <f t="shared" si="544"/>
        <v>0</v>
      </c>
      <c r="BS86" s="21"/>
      <c r="BT86" s="21">
        <f t="shared" si="545"/>
        <v>0</v>
      </c>
      <c r="BU86" s="21"/>
      <c r="BV86" s="21">
        <f t="shared" si="546"/>
        <v>0</v>
      </c>
      <c r="BW86" s="21">
        <v>0</v>
      </c>
      <c r="BX86" s="21">
        <f t="shared" si="547"/>
        <v>0</v>
      </c>
      <c r="BY86" s="21">
        <v>0</v>
      </c>
      <c r="BZ86" s="21">
        <f t="shared" si="548"/>
        <v>0</v>
      </c>
      <c r="CA86" s="21">
        <v>0</v>
      </c>
      <c r="CB86" s="21">
        <f t="shared" si="549"/>
        <v>0</v>
      </c>
      <c r="CC86" s="21"/>
      <c r="CD86" s="21">
        <f t="shared" si="550"/>
        <v>0</v>
      </c>
      <c r="CE86" s="21"/>
      <c r="CF86" s="21">
        <f t="shared" si="551"/>
        <v>0</v>
      </c>
      <c r="CG86" s="21">
        <v>0</v>
      </c>
      <c r="CH86" s="21">
        <f t="shared" si="552"/>
        <v>0</v>
      </c>
      <c r="CI86" s="21">
        <v>0</v>
      </c>
      <c r="CJ86" s="21">
        <f t="shared" si="553"/>
        <v>0</v>
      </c>
      <c r="CK86" s="21">
        <v>0</v>
      </c>
      <c r="CL86" s="21">
        <f t="shared" si="554"/>
        <v>0</v>
      </c>
      <c r="CM86" s="21">
        <v>0</v>
      </c>
      <c r="CN86" s="21">
        <f t="shared" si="555"/>
        <v>0</v>
      </c>
      <c r="CO86" s="22">
        <v>0</v>
      </c>
      <c r="CP86" s="21">
        <f t="shared" si="556"/>
        <v>0</v>
      </c>
      <c r="CQ86" s="21"/>
      <c r="CR86" s="21">
        <f t="shared" si="557"/>
        <v>0</v>
      </c>
      <c r="CS86" s="21"/>
      <c r="CT86" s="21">
        <f t="shared" si="558"/>
        <v>0</v>
      </c>
      <c r="CU86" s="21">
        <v>0</v>
      </c>
      <c r="CV86" s="21">
        <f t="shared" si="559"/>
        <v>0</v>
      </c>
      <c r="CW86" s="21">
        <v>0</v>
      </c>
      <c r="CX86" s="21">
        <f t="shared" si="560"/>
        <v>0</v>
      </c>
      <c r="CY86" s="21">
        <v>0</v>
      </c>
      <c r="CZ86" s="21">
        <f t="shared" si="561"/>
        <v>0</v>
      </c>
      <c r="DA86" s="21">
        <v>0</v>
      </c>
      <c r="DB86" s="21">
        <f t="shared" si="562"/>
        <v>0</v>
      </c>
      <c r="DC86" s="21">
        <v>0</v>
      </c>
      <c r="DD86" s="21">
        <f t="shared" si="563"/>
        <v>0</v>
      </c>
      <c r="DE86" s="21">
        <v>0</v>
      </c>
      <c r="DF86" s="21">
        <f t="shared" si="564"/>
        <v>0</v>
      </c>
      <c r="DG86" s="21">
        <v>0</v>
      </c>
      <c r="DH86" s="21">
        <f t="shared" si="565"/>
        <v>0</v>
      </c>
      <c r="DI86" s="21"/>
      <c r="DJ86" s="21">
        <f t="shared" si="566"/>
        <v>0</v>
      </c>
      <c r="DK86" s="21"/>
      <c r="DL86" s="21">
        <f t="shared" si="567"/>
        <v>0</v>
      </c>
      <c r="DM86" s="22"/>
      <c r="DN86" s="21">
        <f t="shared" si="568"/>
        <v>0</v>
      </c>
      <c r="DO86" s="21">
        <v>0</v>
      </c>
      <c r="DP86" s="21">
        <f t="shared" si="569"/>
        <v>0</v>
      </c>
      <c r="DQ86" s="21">
        <v>0</v>
      </c>
      <c r="DR86" s="21">
        <f t="shared" si="570"/>
        <v>0</v>
      </c>
      <c r="DS86" s="23">
        <v>0</v>
      </c>
      <c r="DT86" s="21">
        <f t="shared" si="571"/>
        <v>0</v>
      </c>
      <c r="DU86" s="21"/>
      <c r="DV86" s="21">
        <f t="shared" si="572"/>
        <v>0</v>
      </c>
      <c r="DW86" s="21"/>
      <c r="DX86" s="21">
        <f t="shared" si="573"/>
        <v>0</v>
      </c>
      <c r="DY86" s="21"/>
      <c r="DZ86" s="21">
        <f t="shared" si="574"/>
        <v>0</v>
      </c>
      <c r="EA86" s="21"/>
      <c r="EB86" s="21">
        <f t="shared" si="575"/>
        <v>0</v>
      </c>
      <c r="EC86" s="21"/>
      <c r="ED86" s="21">
        <f t="shared" si="576"/>
        <v>0</v>
      </c>
      <c r="EE86" s="22"/>
      <c r="EF86" s="21">
        <f t="shared" si="577"/>
        <v>0</v>
      </c>
      <c r="EG86" s="24">
        <f t="shared" si="511"/>
        <v>20</v>
      </c>
      <c r="EH86" s="24">
        <f t="shared" si="511"/>
        <v>2497588.7999999998</v>
      </c>
    </row>
    <row r="87" spans="1:138" s="31" customFormat="1" ht="45" x14ac:dyDescent="0.25">
      <c r="A87" s="17"/>
      <c r="B87" s="18">
        <v>53</v>
      </c>
      <c r="C87" s="41" t="s">
        <v>231</v>
      </c>
      <c r="D87" s="40">
        <v>11480</v>
      </c>
      <c r="E87" s="19">
        <v>6.3</v>
      </c>
      <c r="F87" s="28">
        <v>1</v>
      </c>
      <c r="G87" s="40">
        <v>1.4</v>
      </c>
      <c r="H87" s="40">
        <v>1.68</v>
      </c>
      <c r="I87" s="40">
        <v>2.23</v>
      </c>
      <c r="J87" s="40">
        <v>2.57</v>
      </c>
      <c r="K87" s="21">
        <v>306</v>
      </c>
      <c r="L87" s="21">
        <f t="shared" si="515"/>
        <v>30983601.599999998</v>
      </c>
      <c r="M87" s="21"/>
      <c r="N87" s="21">
        <f t="shared" si="516"/>
        <v>0</v>
      </c>
      <c r="O87" s="22"/>
      <c r="P87" s="21">
        <f t="shared" si="517"/>
        <v>0</v>
      </c>
      <c r="Q87" s="21">
        <v>0</v>
      </c>
      <c r="R87" s="21">
        <f t="shared" si="518"/>
        <v>0</v>
      </c>
      <c r="S87" s="21"/>
      <c r="T87" s="21">
        <f t="shared" si="519"/>
        <v>0</v>
      </c>
      <c r="U87" s="21"/>
      <c r="V87" s="21">
        <f t="shared" si="520"/>
        <v>0</v>
      </c>
      <c r="W87" s="21">
        <v>0</v>
      </c>
      <c r="X87" s="21">
        <f t="shared" si="521"/>
        <v>0</v>
      </c>
      <c r="Y87" s="21">
        <v>0</v>
      </c>
      <c r="Z87" s="21">
        <f t="shared" si="522"/>
        <v>0</v>
      </c>
      <c r="AA87" s="21"/>
      <c r="AB87" s="21">
        <f t="shared" si="523"/>
        <v>0</v>
      </c>
      <c r="AC87" s="22">
        <v>0</v>
      </c>
      <c r="AD87" s="21">
        <f t="shared" si="524"/>
        <v>0</v>
      </c>
      <c r="AE87" s="21"/>
      <c r="AF87" s="21">
        <f t="shared" si="525"/>
        <v>0</v>
      </c>
      <c r="AG87" s="21"/>
      <c r="AH87" s="21">
        <f t="shared" si="526"/>
        <v>0</v>
      </c>
      <c r="AI87" s="21">
        <v>0</v>
      </c>
      <c r="AJ87" s="21">
        <f t="shared" si="527"/>
        <v>0</v>
      </c>
      <c r="AK87" s="16"/>
      <c r="AL87" s="21">
        <f t="shared" si="528"/>
        <v>0</v>
      </c>
      <c r="AM87" s="21">
        <v>0</v>
      </c>
      <c r="AN87" s="21">
        <f t="shared" si="529"/>
        <v>0</v>
      </c>
      <c r="AO87" s="21"/>
      <c r="AP87" s="21">
        <f t="shared" si="530"/>
        <v>0</v>
      </c>
      <c r="AQ87" s="21"/>
      <c r="AR87" s="21">
        <f t="shared" si="531"/>
        <v>0</v>
      </c>
      <c r="AS87" s="21">
        <v>0</v>
      </c>
      <c r="AT87" s="21">
        <f t="shared" si="532"/>
        <v>0</v>
      </c>
      <c r="AU87" s="21"/>
      <c r="AV87" s="21">
        <f t="shared" si="533"/>
        <v>0</v>
      </c>
      <c r="AW87" s="21"/>
      <c r="AX87" s="21">
        <f t="shared" si="534"/>
        <v>0</v>
      </c>
      <c r="AY87" s="21"/>
      <c r="AZ87" s="21">
        <f t="shared" si="535"/>
        <v>0</v>
      </c>
      <c r="BA87" s="21"/>
      <c r="BB87" s="21">
        <f t="shared" si="536"/>
        <v>0</v>
      </c>
      <c r="BC87" s="21"/>
      <c r="BD87" s="21">
        <f t="shared" si="537"/>
        <v>0</v>
      </c>
      <c r="BE87" s="21"/>
      <c r="BF87" s="21">
        <f t="shared" si="538"/>
        <v>0</v>
      </c>
      <c r="BG87" s="21"/>
      <c r="BH87" s="21">
        <f t="shared" si="539"/>
        <v>0</v>
      </c>
      <c r="BI87" s="21"/>
      <c r="BJ87" s="21">
        <f t="shared" si="540"/>
        <v>0</v>
      </c>
      <c r="BK87" s="21"/>
      <c r="BL87" s="21">
        <f t="shared" si="541"/>
        <v>0</v>
      </c>
      <c r="BM87" s="21"/>
      <c r="BN87" s="21">
        <f t="shared" si="542"/>
        <v>0</v>
      </c>
      <c r="BO87" s="21"/>
      <c r="BP87" s="21">
        <f t="shared" si="543"/>
        <v>0</v>
      </c>
      <c r="BQ87" s="21"/>
      <c r="BR87" s="21">
        <f t="shared" si="544"/>
        <v>0</v>
      </c>
      <c r="BS87" s="21"/>
      <c r="BT87" s="21">
        <f t="shared" si="545"/>
        <v>0</v>
      </c>
      <c r="BU87" s="21">
        <v>0</v>
      </c>
      <c r="BV87" s="21">
        <f t="shared" si="546"/>
        <v>0</v>
      </c>
      <c r="BW87" s="21">
        <v>0</v>
      </c>
      <c r="BX87" s="21">
        <f t="shared" si="547"/>
        <v>0</v>
      </c>
      <c r="BY87" s="21">
        <v>0</v>
      </c>
      <c r="BZ87" s="21">
        <f t="shared" si="548"/>
        <v>0</v>
      </c>
      <c r="CA87" s="21">
        <v>0</v>
      </c>
      <c r="CB87" s="21">
        <f t="shared" si="549"/>
        <v>0</v>
      </c>
      <c r="CC87" s="21">
        <v>0</v>
      </c>
      <c r="CD87" s="21">
        <f t="shared" si="550"/>
        <v>0</v>
      </c>
      <c r="CE87" s="21"/>
      <c r="CF87" s="21">
        <f t="shared" si="551"/>
        <v>0</v>
      </c>
      <c r="CG87" s="21">
        <v>0</v>
      </c>
      <c r="CH87" s="21">
        <f t="shared" si="552"/>
        <v>0</v>
      </c>
      <c r="CI87" s="21">
        <v>0</v>
      </c>
      <c r="CJ87" s="21">
        <f t="shared" si="553"/>
        <v>0</v>
      </c>
      <c r="CK87" s="21">
        <v>0</v>
      </c>
      <c r="CL87" s="21">
        <f t="shared" si="554"/>
        <v>0</v>
      </c>
      <c r="CM87" s="21">
        <v>0</v>
      </c>
      <c r="CN87" s="21">
        <f t="shared" si="555"/>
        <v>0</v>
      </c>
      <c r="CO87" s="22">
        <v>0</v>
      </c>
      <c r="CP87" s="21">
        <f t="shared" si="556"/>
        <v>0</v>
      </c>
      <c r="CQ87" s="21"/>
      <c r="CR87" s="21">
        <f t="shared" si="557"/>
        <v>0</v>
      </c>
      <c r="CS87" s="21"/>
      <c r="CT87" s="21">
        <f t="shared" si="558"/>
        <v>0</v>
      </c>
      <c r="CU87" s="21">
        <v>0</v>
      </c>
      <c r="CV87" s="21">
        <f t="shared" si="559"/>
        <v>0</v>
      </c>
      <c r="CW87" s="21">
        <v>0</v>
      </c>
      <c r="CX87" s="21">
        <f t="shared" si="560"/>
        <v>0</v>
      </c>
      <c r="CY87" s="21">
        <v>0</v>
      </c>
      <c r="CZ87" s="21">
        <f t="shared" si="561"/>
        <v>0</v>
      </c>
      <c r="DA87" s="21">
        <v>0</v>
      </c>
      <c r="DB87" s="21">
        <f t="shared" si="562"/>
        <v>0</v>
      </c>
      <c r="DC87" s="21">
        <v>0</v>
      </c>
      <c r="DD87" s="21">
        <f t="shared" si="563"/>
        <v>0</v>
      </c>
      <c r="DE87" s="21">
        <v>0</v>
      </c>
      <c r="DF87" s="21">
        <f t="shared" si="564"/>
        <v>0</v>
      </c>
      <c r="DG87" s="21">
        <v>0</v>
      </c>
      <c r="DH87" s="21">
        <f t="shared" si="565"/>
        <v>0</v>
      </c>
      <c r="DI87" s="21"/>
      <c r="DJ87" s="21">
        <f t="shared" si="566"/>
        <v>0</v>
      </c>
      <c r="DK87" s="21"/>
      <c r="DL87" s="21">
        <f t="shared" si="567"/>
        <v>0</v>
      </c>
      <c r="DM87" s="22"/>
      <c r="DN87" s="21">
        <f t="shared" si="568"/>
        <v>0</v>
      </c>
      <c r="DO87" s="21">
        <v>0</v>
      </c>
      <c r="DP87" s="21">
        <f t="shared" si="569"/>
        <v>0</v>
      </c>
      <c r="DQ87" s="21">
        <v>0</v>
      </c>
      <c r="DR87" s="21">
        <f t="shared" si="570"/>
        <v>0</v>
      </c>
      <c r="DS87" s="23">
        <v>0</v>
      </c>
      <c r="DT87" s="21">
        <f t="shared" si="571"/>
        <v>0</v>
      </c>
      <c r="DU87" s="16"/>
      <c r="DV87" s="21">
        <f t="shared" si="572"/>
        <v>0</v>
      </c>
      <c r="DW87" s="21"/>
      <c r="DX87" s="21">
        <f t="shared" si="573"/>
        <v>0</v>
      </c>
      <c r="DY87" s="21"/>
      <c r="DZ87" s="21">
        <f t="shared" si="574"/>
        <v>0</v>
      </c>
      <c r="EA87" s="21"/>
      <c r="EB87" s="21">
        <f t="shared" si="575"/>
        <v>0</v>
      </c>
      <c r="EC87" s="21"/>
      <c r="ED87" s="21">
        <f t="shared" si="576"/>
        <v>0</v>
      </c>
      <c r="EE87" s="22"/>
      <c r="EF87" s="21">
        <f t="shared" si="577"/>
        <v>0</v>
      </c>
      <c r="EG87" s="24">
        <f t="shared" si="511"/>
        <v>306</v>
      </c>
      <c r="EH87" s="24">
        <f t="shared" si="511"/>
        <v>30983601.599999998</v>
      </c>
    </row>
    <row r="88" spans="1:138" ht="29.25" customHeight="1" x14ac:dyDescent="0.25">
      <c r="A88" s="17"/>
      <c r="B88" s="18">
        <v>54</v>
      </c>
      <c r="C88" s="41" t="s">
        <v>232</v>
      </c>
      <c r="D88" s="40">
        <v>11480</v>
      </c>
      <c r="E88" s="19">
        <v>0.45</v>
      </c>
      <c r="F88" s="28">
        <v>1</v>
      </c>
      <c r="G88" s="40">
        <v>1.4</v>
      </c>
      <c r="H88" s="40">
        <v>1.68</v>
      </c>
      <c r="I88" s="40">
        <v>2.23</v>
      </c>
      <c r="J88" s="40">
        <v>2.57</v>
      </c>
      <c r="K88" s="21"/>
      <c r="L88" s="21">
        <f t="shared" si="515"/>
        <v>0</v>
      </c>
      <c r="M88" s="21"/>
      <c r="N88" s="21">
        <f t="shared" si="516"/>
        <v>0</v>
      </c>
      <c r="O88" s="22">
        <v>290</v>
      </c>
      <c r="P88" s="21">
        <f t="shared" si="517"/>
        <v>2097396</v>
      </c>
      <c r="Q88" s="21"/>
      <c r="R88" s="21">
        <f t="shared" si="518"/>
        <v>0</v>
      </c>
      <c r="S88" s="21"/>
      <c r="T88" s="21">
        <f t="shared" si="519"/>
        <v>0</v>
      </c>
      <c r="U88" s="21"/>
      <c r="V88" s="21">
        <f t="shared" si="520"/>
        <v>0</v>
      </c>
      <c r="W88" s="21"/>
      <c r="X88" s="21">
        <f t="shared" si="521"/>
        <v>0</v>
      </c>
      <c r="Y88" s="21">
        <v>10</v>
      </c>
      <c r="Z88" s="21">
        <f t="shared" si="522"/>
        <v>72324</v>
      </c>
      <c r="AA88" s="21"/>
      <c r="AB88" s="21">
        <f t="shared" si="523"/>
        <v>0</v>
      </c>
      <c r="AC88" s="22"/>
      <c r="AD88" s="21">
        <f t="shared" si="524"/>
        <v>0</v>
      </c>
      <c r="AE88" s="21"/>
      <c r="AF88" s="21">
        <f t="shared" si="525"/>
        <v>0</v>
      </c>
      <c r="AG88" s="21"/>
      <c r="AH88" s="21">
        <f t="shared" si="526"/>
        <v>0</v>
      </c>
      <c r="AI88" s="21"/>
      <c r="AJ88" s="21">
        <f t="shared" si="527"/>
        <v>0</v>
      </c>
      <c r="AK88" s="21"/>
      <c r="AL88" s="21">
        <f t="shared" si="528"/>
        <v>0</v>
      </c>
      <c r="AM88" s="21"/>
      <c r="AN88" s="21">
        <f t="shared" si="529"/>
        <v>0</v>
      </c>
      <c r="AO88" s="21"/>
      <c r="AP88" s="21">
        <f t="shared" si="530"/>
        <v>0</v>
      </c>
      <c r="AQ88" s="21"/>
      <c r="AR88" s="21">
        <f t="shared" si="531"/>
        <v>0</v>
      </c>
      <c r="AS88" s="21"/>
      <c r="AT88" s="21">
        <f t="shared" si="532"/>
        <v>0</v>
      </c>
      <c r="AU88" s="21"/>
      <c r="AV88" s="21">
        <f t="shared" si="533"/>
        <v>0</v>
      </c>
      <c r="AW88" s="21"/>
      <c r="AX88" s="21">
        <f t="shared" si="534"/>
        <v>0</v>
      </c>
      <c r="AY88" s="21"/>
      <c r="AZ88" s="21">
        <f t="shared" si="535"/>
        <v>0</v>
      </c>
      <c r="BA88" s="21"/>
      <c r="BB88" s="21">
        <f t="shared" si="536"/>
        <v>0</v>
      </c>
      <c r="BC88" s="21"/>
      <c r="BD88" s="21">
        <f t="shared" si="537"/>
        <v>0</v>
      </c>
      <c r="BE88" s="21"/>
      <c r="BF88" s="21">
        <f t="shared" si="538"/>
        <v>0</v>
      </c>
      <c r="BG88" s="21"/>
      <c r="BH88" s="21">
        <f t="shared" si="539"/>
        <v>0</v>
      </c>
      <c r="BI88" s="21"/>
      <c r="BJ88" s="21">
        <f t="shared" si="540"/>
        <v>0</v>
      </c>
      <c r="BK88" s="21"/>
      <c r="BL88" s="21">
        <f t="shared" si="541"/>
        <v>0</v>
      </c>
      <c r="BM88" s="21"/>
      <c r="BN88" s="21">
        <f t="shared" si="542"/>
        <v>0</v>
      </c>
      <c r="BO88" s="21"/>
      <c r="BP88" s="21">
        <f t="shared" si="543"/>
        <v>0</v>
      </c>
      <c r="BQ88" s="21"/>
      <c r="BR88" s="21">
        <f t="shared" si="544"/>
        <v>0</v>
      </c>
      <c r="BS88" s="21"/>
      <c r="BT88" s="21">
        <f t="shared" si="545"/>
        <v>0</v>
      </c>
      <c r="BU88" s="21"/>
      <c r="BV88" s="21">
        <f t="shared" si="546"/>
        <v>0</v>
      </c>
      <c r="BW88" s="21"/>
      <c r="BX88" s="21">
        <f t="shared" si="547"/>
        <v>0</v>
      </c>
      <c r="BY88" s="21"/>
      <c r="BZ88" s="21">
        <f t="shared" si="548"/>
        <v>0</v>
      </c>
      <c r="CA88" s="21"/>
      <c r="CB88" s="21">
        <f t="shared" si="549"/>
        <v>0</v>
      </c>
      <c r="CC88" s="21"/>
      <c r="CD88" s="21">
        <f t="shared" si="550"/>
        <v>0</v>
      </c>
      <c r="CE88" s="21"/>
      <c r="CF88" s="21">
        <f t="shared" si="551"/>
        <v>0</v>
      </c>
      <c r="CG88" s="21"/>
      <c r="CH88" s="21">
        <f t="shared" si="552"/>
        <v>0</v>
      </c>
      <c r="CI88" s="21"/>
      <c r="CJ88" s="21">
        <f t="shared" si="553"/>
        <v>0</v>
      </c>
      <c r="CK88" s="21"/>
      <c r="CL88" s="21">
        <f t="shared" si="554"/>
        <v>0</v>
      </c>
      <c r="CM88" s="21"/>
      <c r="CN88" s="21">
        <f t="shared" si="555"/>
        <v>0</v>
      </c>
      <c r="CO88" s="22"/>
      <c r="CP88" s="21">
        <f t="shared" si="556"/>
        <v>0</v>
      </c>
      <c r="CQ88" s="21"/>
      <c r="CR88" s="21">
        <f t="shared" si="557"/>
        <v>0</v>
      </c>
      <c r="CS88" s="21"/>
      <c r="CT88" s="21">
        <f t="shared" si="558"/>
        <v>0</v>
      </c>
      <c r="CU88" s="21"/>
      <c r="CV88" s="21">
        <f t="shared" si="559"/>
        <v>0</v>
      </c>
      <c r="CW88" s="21"/>
      <c r="CX88" s="21">
        <f t="shared" si="560"/>
        <v>0</v>
      </c>
      <c r="CY88" s="21"/>
      <c r="CZ88" s="21">
        <f t="shared" si="561"/>
        <v>0</v>
      </c>
      <c r="DA88" s="21"/>
      <c r="DB88" s="21">
        <f t="shared" si="562"/>
        <v>0</v>
      </c>
      <c r="DC88" s="21"/>
      <c r="DD88" s="21">
        <f t="shared" si="563"/>
        <v>0</v>
      </c>
      <c r="DE88" s="21"/>
      <c r="DF88" s="21">
        <f t="shared" si="564"/>
        <v>0</v>
      </c>
      <c r="DG88" s="21"/>
      <c r="DH88" s="21">
        <f t="shared" si="565"/>
        <v>0</v>
      </c>
      <c r="DI88" s="21"/>
      <c r="DJ88" s="21">
        <f t="shared" si="566"/>
        <v>0</v>
      </c>
      <c r="DK88" s="21"/>
      <c r="DL88" s="21">
        <f t="shared" si="567"/>
        <v>0</v>
      </c>
      <c r="DM88" s="22"/>
      <c r="DN88" s="21">
        <f t="shared" si="568"/>
        <v>0</v>
      </c>
      <c r="DO88" s="21"/>
      <c r="DP88" s="21">
        <f t="shared" si="569"/>
        <v>0</v>
      </c>
      <c r="DQ88" s="21"/>
      <c r="DR88" s="21">
        <f t="shared" si="570"/>
        <v>0</v>
      </c>
      <c r="DS88" s="23"/>
      <c r="DT88" s="21">
        <f t="shared" si="571"/>
        <v>0</v>
      </c>
      <c r="DU88" s="21"/>
      <c r="DV88" s="21">
        <f t="shared" si="572"/>
        <v>0</v>
      </c>
      <c r="DW88" s="21"/>
      <c r="DX88" s="21">
        <f t="shared" si="573"/>
        <v>0</v>
      </c>
      <c r="DY88" s="21"/>
      <c r="DZ88" s="21">
        <f t="shared" si="574"/>
        <v>0</v>
      </c>
      <c r="EA88" s="21"/>
      <c r="EB88" s="21">
        <f t="shared" si="575"/>
        <v>0</v>
      </c>
      <c r="EC88" s="21"/>
      <c r="ED88" s="21">
        <f t="shared" si="576"/>
        <v>0</v>
      </c>
      <c r="EE88" s="22"/>
      <c r="EF88" s="21">
        <f t="shared" si="577"/>
        <v>0</v>
      </c>
      <c r="EG88" s="24">
        <f t="shared" si="511"/>
        <v>300</v>
      </c>
      <c r="EH88" s="24">
        <f t="shared" si="511"/>
        <v>2169720</v>
      </c>
    </row>
    <row r="89" spans="1:138" ht="60" x14ac:dyDescent="0.25">
      <c r="A89" s="17"/>
      <c r="B89" s="18">
        <v>55</v>
      </c>
      <c r="C89" s="41" t="s">
        <v>233</v>
      </c>
      <c r="D89" s="40">
        <v>11480</v>
      </c>
      <c r="E89" s="19">
        <v>1.2</v>
      </c>
      <c r="F89" s="28">
        <v>1</v>
      </c>
      <c r="G89" s="40">
        <v>1.4</v>
      </c>
      <c r="H89" s="40">
        <v>1.68</v>
      </c>
      <c r="I89" s="40">
        <v>2.23</v>
      </c>
      <c r="J89" s="40">
        <v>2.57</v>
      </c>
      <c r="K89" s="21"/>
      <c r="L89" s="21">
        <f t="shared" si="515"/>
        <v>0</v>
      </c>
      <c r="M89" s="21"/>
      <c r="N89" s="21">
        <f t="shared" si="516"/>
        <v>0</v>
      </c>
      <c r="O89" s="22">
        <v>250</v>
      </c>
      <c r="P89" s="21">
        <f t="shared" si="517"/>
        <v>4821600</v>
      </c>
      <c r="Q89" s="21"/>
      <c r="R89" s="21">
        <f t="shared" si="518"/>
        <v>0</v>
      </c>
      <c r="S89" s="21"/>
      <c r="T89" s="21">
        <f t="shared" si="519"/>
        <v>0</v>
      </c>
      <c r="U89" s="21"/>
      <c r="V89" s="21">
        <f t="shared" si="520"/>
        <v>0</v>
      </c>
      <c r="W89" s="21"/>
      <c r="X89" s="21">
        <f t="shared" si="521"/>
        <v>0</v>
      </c>
      <c r="Y89" s="21">
        <v>5</v>
      </c>
      <c r="Z89" s="21">
        <f t="shared" si="522"/>
        <v>96432</v>
      </c>
      <c r="AA89" s="21"/>
      <c r="AB89" s="21">
        <f t="shared" si="523"/>
        <v>0</v>
      </c>
      <c r="AC89" s="22"/>
      <c r="AD89" s="21">
        <f t="shared" si="524"/>
        <v>0</v>
      </c>
      <c r="AE89" s="21"/>
      <c r="AF89" s="21">
        <f t="shared" si="525"/>
        <v>0</v>
      </c>
      <c r="AG89" s="21"/>
      <c r="AH89" s="21">
        <f t="shared" si="526"/>
        <v>0</v>
      </c>
      <c r="AI89" s="21"/>
      <c r="AJ89" s="21">
        <f t="shared" si="527"/>
        <v>0</v>
      </c>
      <c r="AK89" s="21"/>
      <c r="AL89" s="21">
        <f t="shared" si="528"/>
        <v>0</v>
      </c>
      <c r="AM89" s="21"/>
      <c r="AN89" s="21">
        <f t="shared" si="529"/>
        <v>0</v>
      </c>
      <c r="AO89" s="21"/>
      <c r="AP89" s="21">
        <f t="shared" si="530"/>
        <v>0</v>
      </c>
      <c r="AQ89" s="21"/>
      <c r="AR89" s="21">
        <f t="shared" si="531"/>
        <v>0</v>
      </c>
      <c r="AS89" s="21"/>
      <c r="AT89" s="21">
        <f t="shared" si="532"/>
        <v>0</v>
      </c>
      <c r="AU89" s="21"/>
      <c r="AV89" s="21">
        <f t="shared" si="533"/>
        <v>0</v>
      </c>
      <c r="AW89" s="21"/>
      <c r="AX89" s="21">
        <f t="shared" si="534"/>
        <v>0</v>
      </c>
      <c r="AY89" s="21"/>
      <c r="AZ89" s="21">
        <f t="shared" si="535"/>
        <v>0</v>
      </c>
      <c r="BA89" s="21"/>
      <c r="BB89" s="21">
        <f t="shared" si="536"/>
        <v>0</v>
      </c>
      <c r="BC89" s="21"/>
      <c r="BD89" s="21">
        <f t="shared" si="537"/>
        <v>0</v>
      </c>
      <c r="BE89" s="21"/>
      <c r="BF89" s="21">
        <f t="shared" si="538"/>
        <v>0</v>
      </c>
      <c r="BG89" s="21"/>
      <c r="BH89" s="21">
        <f t="shared" si="539"/>
        <v>0</v>
      </c>
      <c r="BI89" s="21"/>
      <c r="BJ89" s="21">
        <f t="shared" si="540"/>
        <v>0</v>
      </c>
      <c r="BK89" s="21"/>
      <c r="BL89" s="21">
        <f t="shared" si="541"/>
        <v>0</v>
      </c>
      <c r="BM89" s="21"/>
      <c r="BN89" s="21">
        <f t="shared" si="542"/>
        <v>0</v>
      </c>
      <c r="BO89" s="21"/>
      <c r="BP89" s="21">
        <f t="shared" si="543"/>
        <v>0</v>
      </c>
      <c r="BQ89" s="21"/>
      <c r="BR89" s="21">
        <f t="shared" si="544"/>
        <v>0</v>
      </c>
      <c r="BS89" s="21"/>
      <c r="BT89" s="21">
        <f t="shared" si="545"/>
        <v>0</v>
      </c>
      <c r="BU89" s="21"/>
      <c r="BV89" s="21">
        <f t="shared" si="546"/>
        <v>0</v>
      </c>
      <c r="BW89" s="21"/>
      <c r="BX89" s="21">
        <f t="shared" si="547"/>
        <v>0</v>
      </c>
      <c r="BY89" s="21"/>
      <c r="BZ89" s="21">
        <f t="shared" si="548"/>
        <v>0</v>
      </c>
      <c r="CA89" s="21"/>
      <c r="CB89" s="21">
        <f t="shared" si="549"/>
        <v>0</v>
      </c>
      <c r="CC89" s="21"/>
      <c r="CD89" s="21">
        <f t="shared" si="550"/>
        <v>0</v>
      </c>
      <c r="CE89" s="21"/>
      <c r="CF89" s="21">
        <f t="shared" si="551"/>
        <v>0</v>
      </c>
      <c r="CG89" s="21"/>
      <c r="CH89" s="21">
        <f t="shared" si="552"/>
        <v>0</v>
      </c>
      <c r="CI89" s="21"/>
      <c r="CJ89" s="21">
        <f t="shared" si="553"/>
        <v>0</v>
      </c>
      <c r="CK89" s="21"/>
      <c r="CL89" s="21">
        <f t="shared" si="554"/>
        <v>0</v>
      </c>
      <c r="CM89" s="21"/>
      <c r="CN89" s="21">
        <f t="shared" si="555"/>
        <v>0</v>
      </c>
      <c r="CO89" s="22"/>
      <c r="CP89" s="21">
        <f t="shared" si="556"/>
        <v>0</v>
      </c>
      <c r="CQ89" s="21"/>
      <c r="CR89" s="21">
        <f t="shared" si="557"/>
        <v>0</v>
      </c>
      <c r="CS89" s="21"/>
      <c r="CT89" s="21">
        <f t="shared" si="558"/>
        <v>0</v>
      </c>
      <c r="CU89" s="21"/>
      <c r="CV89" s="21">
        <f t="shared" si="559"/>
        <v>0</v>
      </c>
      <c r="CW89" s="21"/>
      <c r="CX89" s="21">
        <f t="shared" si="560"/>
        <v>0</v>
      </c>
      <c r="CY89" s="21"/>
      <c r="CZ89" s="21">
        <f t="shared" si="561"/>
        <v>0</v>
      </c>
      <c r="DA89" s="21"/>
      <c r="DB89" s="21">
        <f t="shared" si="562"/>
        <v>0</v>
      </c>
      <c r="DC89" s="21"/>
      <c r="DD89" s="21">
        <f t="shared" si="563"/>
        <v>0</v>
      </c>
      <c r="DE89" s="21"/>
      <c r="DF89" s="21">
        <f t="shared" si="564"/>
        <v>0</v>
      </c>
      <c r="DG89" s="21"/>
      <c r="DH89" s="21">
        <f t="shared" si="565"/>
        <v>0</v>
      </c>
      <c r="DI89" s="21"/>
      <c r="DJ89" s="21">
        <f t="shared" si="566"/>
        <v>0</v>
      </c>
      <c r="DK89" s="21"/>
      <c r="DL89" s="21">
        <f t="shared" si="567"/>
        <v>0</v>
      </c>
      <c r="DM89" s="22"/>
      <c r="DN89" s="21">
        <f t="shared" si="568"/>
        <v>0</v>
      </c>
      <c r="DO89" s="21"/>
      <c r="DP89" s="21">
        <f t="shared" si="569"/>
        <v>0</v>
      </c>
      <c r="DQ89" s="21"/>
      <c r="DR89" s="21">
        <f t="shared" si="570"/>
        <v>0</v>
      </c>
      <c r="DS89" s="23"/>
      <c r="DT89" s="21">
        <f t="shared" si="571"/>
        <v>0</v>
      </c>
      <c r="DU89" s="21"/>
      <c r="DV89" s="21">
        <f t="shared" si="572"/>
        <v>0</v>
      </c>
      <c r="DW89" s="21"/>
      <c r="DX89" s="21">
        <f t="shared" si="573"/>
        <v>0</v>
      </c>
      <c r="DY89" s="21"/>
      <c r="DZ89" s="21">
        <f t="shared" si="574"/>
        <v>0</v>
      </c>
      <c r="EA89" s="21"/>
      <c r="EB89" s="21">
        <f t="shared" si="575"/>
        <v>0</v>
      </c>
      <c r="EC89" s="21"/>
      <c r="ED89" s="21">
        <f t="shared" si="576"/>
        <v>0</v>
      </c>
      <c r="EE89" s="22"/>
      <c r="EF89" s="21">
        <f t="shared" si="577"/>
        <v>0</v>
      </c>
      <c r="EG89" s="24">
        <f t="shared" si="511"/>
        <v>255</v>
      </c>
      <c r="EH89" s="24">
        <f t="shared" si="511"/>
        <v>4918032</v>
      </c>
    </row>
    <row r="90" spans="1:138" ht="60" x14ac:dyDescent="0.25">
      <c r="A90" s="17"/>
      <c r="B90" s="18">
        <v>56</v>
      </c>
      <c r="C90" s="41" t="s">
        <v>234</v>
      </c>
      <c r="D90" s="40">
        <v>11480</v>
      </c>
      <c r="E90" s="19">
        <v>2.19</v>
      </c>
      <c r="F90" s="28">
        <v>1</v>
      </c>
      <c r="G90" s="40">
        <v>1.4</v>
      </c>
      <c r="H90" s="40">
        <v>1.68</v>
      </c>
      <c r="I90" s="40">
        <v>2.23</v>
      </c>
      <c r="J90" s="40">
        <v>2.57</v>
      </c>
      <c r="K90" s="21">
        <v>0</v>
      </c>
      <c r="L90" s="21">
        <f t="shared" si="515"/>
        <v>0</v>
      </c>
      <c r="M90" s="21"/>
      <c r="N90" s="21">
        <f t="shared" si="516"/>
        <v>0</v>
      </c>
      <c r="O90" s="22">
        <v>120</v>
      </c>
      <c r="P90" s="21">
        <f t="shared" si="517"/>
        <v>4223721.5999999996</v>
      </c>
      <c r="Q90" s="21">
        <v>0</v>
      </c>
      <c r="R90" s="21">
        <f t="shared" si="518"/>
        <v>0</v>
      </c>
      <c r="S90" s="21"/>
      <c r="T90" s="21">
        <f t="shared" si="519"/>
        <v>0</v>
      </c>
      <c r="U90" s="21"/>
      <c r="V90" s="21">
        <f t="shared" si="520"/>
        <v>0</v>
      </c>
      <c r="W90" s="21">
        <v>0</v>
      </c>
      <c r="X90" s="21">
        <f t="shared" si="521"/>
        <v>0</v>
      </c>
      <c r="Y90" s="21">
        <v>0</v>
      </c>
      <c r="Z90" s="21">
        <f t="shared" si="522"/>
        <v>0</v>
      </c>
      <c r="AA90" s="21"/>
      <c r="AB90" s="21">
        <f t="shared" si="523"/>
        <v>0</v>
      </c>
      <c r="AC90" s="22">
        <v>0</v>
      </c>
      <c r="AD90" s="21">
        <f t="shared" si="524"/>
        <v>0</v>
      </c>
      <c r="AE90" s="21"/>
      <c r="AF90" s="21">
        <f t="shared" si="525"/>
        <v>0</v>
      </c>
      <c r="AG90" s="21"/>
      <c r="AH90" s="21">
        <f t="shared" si="526"/>
        <v>0</v>
      </c>
      <c r="AI90" s="21">
        <v>0</v>
      </c>
      <c r="AJ90" s="21">
        <f t="shared" si="527"/>
        <v>0</v>
      </c>
      <c r="AK90" s="21"/>
      <c r="AL90" s="21">
        <f t="shared" si="528"/>
        <v>0</v>
      </c>
      <c r="AM90" s="21">
        <v>0</v>
      </c>
      <c r="AN90" s="21">
        <f t="shared" si="529"/>
        <v>0</v>
      </c>
      <c r="AO90" s="21"/>
      <c r="AP90" s="21">
        <f t="shared" si="530"/>
        <v>0</v>
      </c>
      <c r="AQ90" s="21"/>
      <c r="AR90" s="21">
        <f t="shared" si="531"/>
        <v>0</v>
      </c>
      <c r="AS90" s="21">
        <v>0</v>
      </c>
      <c r="AT90" s="21">
        <f t="shared" si="532"/>
        <v>0</v>
      </c>
      <c r="AU90" s="21"/>
      <c r="AV90" s="21">
        <f t="shared" si="533"/>
        <v>0</v>
      </c>
      <c r="AW90" s="21"/>
      <c r="AX90" s="21">
        <f t="shared" si="534"/>
        <v>0</v>
      </c>
      <c r="AY90" s="21"/>
      <c r="AZ90" s="21">
        <f t="shared" si="535"/>
        <v>0</v>
      </c>
      <c r="BA90" s="21"/>
      <c r="BB90" s="21">
        <f t="shared" si="536"/>
        <v>0</v>
      </c>
      <c r="BC90" s="21"/>
      <c r="BD90" s="21">
        <f t="shared" si="537"/>
        <v>0</v>
      </c>
      <c r="BE90" s="21"/>
      <c r="BF90" s="21">
        <f t="shared" si="538"/>
        <v>0</v>
      </c>
      <c r="BG90" s="21"/>
      <c r="BH90" s="21">
        <f t="shared" si="539"/>
        <v>0</v>
      </c>
      <c r="BI90" s="21"/>
      <c r="BJ90" s="21">
        <f t="shared" si="540"/>
        <v>0</v>
      </c>
      <c r="BK90" s="21"/>
      <c r="BL90" s="21">
        <f t="shared" si="541"/>
        <v>0</v>
      </c>
      <c r="BM90" s="21"/>
      <c r="BN90" s="21">
        <f t="shared" si="542"/>
        <v>0</v>
      </c>
      <c r="BO90" s="21"/>
      <c r="BP90" s="21">
        <f t="shared" si="543"/>
        <v>0</v>
      </c>
      <c r="BQ90" s="21"/>
      <c r="BR90" s="21">
        <f t="shared" si="544"/>
        <v>0</v>
      </c>
      <c r="BS90" s="21"/>
      <c r="BT90" s="21">
        <f t="shared" si="545"/>
        <v>0</v>
      </c>
      <c r="BU90" s="21">
        <v>0</v>
      </c>
      <c r="BV90" s="21">
        <f t="shared" si="546"/>
        <v>0</v>
      </c>
      <c r="BW90" s="21">
        <v>0</v>
      </c>
      <c r="BX90" s="21">
        <f t="shared" si="547"/>
        <v>0</v>
      </c>
      <c r="BY90" s="21">
        <v>0</v>
      </c>
      <c r="BZ90" s="21">
        <f t="shared" si="548"/>
        <v>0</v>
      </c>
      <c r="CA90" s="21">
        <v>0</v>
      </c>
      <c r="CB90" s="21">
        <f t="shared" si="549"/>
        <v>0</v>
      </c>
      <c r="CC90" s="21">
        <v>0</v>
      </c>
      <c r="CD90" s="21">
        <f t="shared" si="550"/>
        <v>0</v>
      </c>
      <c r="CE90" s="21"/>
      <c r="CF90" s="21">
        <f t="shared" si="551"/>
        <v>0</v>
      </c>
      <c r="CG90" s="21">
        <v>0</v>
      </c>
      <c r="CH90" s="21">
        <f t="shared" si="552"/>
        <v>0</v>
      </c>
      <c r="CI90" s="21">
        <v>0</v>
      </c>
      <c r="CJ90" s="21">
        <f t="shared" si="553"/>
        <v>0</v>
      </c>
      <c r="CK90" s="21">
        <v>0</v>
      </c>
      <c r="CL90" s="21">
        <f t="shared" si="554"/>
        <v>0</v>
      </c>
      <c r="CM90" s="21">
        <v>0</v>
      </c>
      <c r="CN90" s="21">
        <f t="shared" si="555"/>
        <v>0</v>
      </c>
      <c r="CO90" s="22">
        <v>0</v>
      </c>
      <c r="CP90" s="21">
        <f t="shared" si="556"/>
        <v>0</v>
      </c>
      <c r="CQ90" s="21"/>
      <c r="CR90" s="21">
        <f t="shared" si="557"/>
        <v>0</v>
      </c>
      <c r="CS90" s="21"/>
      <c r="CT90" s="21">
        <f t="shared" si="558"/>
        <v>0</v>
      </c>
      <c r="CU90" s="21">
        <v>0</v>
      </c>
      <c r="CV90" s="21">
        <f t="shared" si="559"/>
        <v>0</v>
      </c>
      <c r="CW90" s="21">
        <v>0</v>
      </c>
      <c r="CX90" s="21">
        <f t="shared" si="560"/>
        <v>0</v>
      </c>
      <c r="CY90" s="21">
        <v>0</v>
      </c>
      <c r="CZ90" s="21">
        <f t="shared" si="561"/>
        <v>0</v>
      </c>
      <c r="DA90" s="21">
        <v>0</v>
      </c>
      <c r="DB90" s="21">
        <f t="shared" si="562"/>
        <v>0</v>
      </c>
      <c r="DC90" s="21">
        <v>0</v>
      </c>
      <c r="DD90" s="21">
        <f t="shared" si="563"/>
        <v>0</v>
      </c>
      <c r="DE90" s="21">
        <v>0</v>
      </c>
      <c r="DF90" s="21">
        <f t="shared" si="564"/>
        <v>0</v>
      </c>
      <c r="DG90" s="21">
        <v>0</v>
      </c>
      <c r="DH90" s="21">
        <f t="shared" si="565"/>
        <v>0</v>
      </c>
      <c r="DI90" s="21"/>
      <c r="DJ90" s="21">
        <f t="shared" si="566"/>
        <v>0</v>
      </c>
      <c r="DK90" s="21"/>
      <c r="DL90" s="21">
        <f t="shared" si="567"/>
        <v>0</v>
      </c>
      <c r="DM90" s="22"/>
      <c r="DN90" s="21">
        <f t="shared" si="568"/>
        <v>0</v>
      </c>
      <c r="DO90" s="21">
        <v>0</v>
      </c>
      <c r="DP90" s="21">
        <f t="shared" si="569"/>
        <v>0</v>
      </c>
      <c r="DQ90" s="21">
        <v>0</v>
      </c>
      <c r="DR90" s="21">
        <f t="shared" si="570"/>
        <v>0</v>
      </c>
      <c r="DS90" s="23">
        <v>0</v>
      </c>
      <c r="DT90" s="21">
        <f t="shared" si="571"/>
        <v>0</v>
      </c>
      <c r="DU90" s="21"/>
      <c r="DV90" s="21">
        <f t="shared" si="572"/>
        <v>0</v>
      </c>
      <c r="DW90" s="21"/>
      <c r="DX90" s="21">
        <f t="shared" si="573"/>
        <v>0</v>
      </c>
      <c r="DY90" s="21"/>
      <c r="DZ90" s="21">
        <f t="shared" si="574"/>
        <v>0</v>
      </c>
      <c r="EA90" s="21"/>
      <c r="EB90" s="21">
        <f t="shared" si="575"/>
        <v>0</v>
      </c>
      <c r="EC90" s="21"/>
      <c r="ED90" s="21">
        <f t="shared" si="576"/>
        <v>0</v>
      </c>
      <c r="EE90" s="22"/>
      <c r="EF90" s="21">
        <f t="shared" si="577"/>
        <v>0</v>
      </c>
      <c r="EG90" s="24">
        <f t="shared" si="511"/>
        <v>120</v>
      </c>
      <c r="EH90" s="24">
        <f t="shared" si="511"/>
        <v>4223721.5999999996</v>
      </c>
    </row>
    <row r="91" spans="1:138" ht="60" x14ac:dyDescent="0.25">
      <c r="A91" s="17"/>
      <c r="B91" s="18">
        <v>57</v>
      </c>
      <c r="C91" s="41" t="s">
        <v>235</v>
      </c>
      <c r="D91" s="40">
        <v>11480</v>
      </c>
      <c r="E91" s="19">
        <v>3.65</v>
      </c>
      <c r="F91" s="28">
        <v>1</v>
      </c>
      <c r="G91" s="40">
        <v>1.4</v>
      </c>
      <c r="H91" s="40">
        <v>1.68</v>
      </c>
      <c r="I91" s="40">
        <v>2.23</v>
      </c>
      <c r="J91" s="40">
        <v>2.57</v>
      </c>
      <c r="K91" s="21"/>
      <c r="L91" s="21">
        <f t="shared" si="515"/>
        <v>0</v>
      </c>
      <c r="M91" s="21"/>
      <c r="N91" s="21">
        <f t="shared" si="516"/>
        <v>0</v>
      </c>
      <c r="O91" s="22">
        <v>130</v>
      </c>
      <c r="P91" s="21">
        <f t="shared" si="517"/>
        <v>7626163.9999999991</v>
      </c>
      <c r="Q91" s="21"/>
      <c r="R91" s="21">
        <f t="shared" si="518"/>
        <v>0</v>
      </c>
      <c r="S91" s="21"/>
      <c r="T91" s="21">
        <f t="shared" si="519"/>
        <v>0</v>
      </c>
      <c r="U91" s="21"/>
      <c r="V91" s="21">
        <f t="shared" si="520"/>
        <v>0</v>
      </c>
      <c r="W91" s="21"/>
      <c r="X91" s="21">
        <f t="shared" si="521"/>
        <v>0</v>
      </c>
      <c r="Y91" s="21"/>
      <c r="Z91" s="21">
        <f t="shared" si="522"/>
        <v>0</v>
      </c>
      <c r="AA91" s="21"/>
      <c r="AB91" s="21">
        <f t="shared" si="523"/>
        <v>0</v>
      </c>
      <c r="AC91" s="22"/>
      <c r="AD91" s="21">
        <f t="shared" si="524"/>
        <v>0</v>
      </c>
      <c r="AE91" s="21"/>
      <c r="AF91" s="21">
        <f t="shared" si="525"/>
        <v>0</v>
      </c>
      <c r="AG91" s="21"/>
      <c r="AH91" s="21">
        <f t="shared" si="526"/>
        <v>0</v>
      </c>
      <c r="AI91" s="21"/>
      <c r="AJ91" s="21">
        <f t="shared" si="527"/>
        <v>0</v>
      </c>
      <c r="AK91" s="21"/>
      <c r="AL91" s="21">
        <f t="shared" si="528"/>
        <v>0</v>
      </c>
      <c r="AM91" s="21"/>
      <c r="AN91" s="21">
        <f t="shared" si="529"/>
        <v>0</v>
      </c>
      <c r="AO91" s="21"/>
      <c r="AP91" s="21">
        <f t="shared" si="530"/>
        <v>0</v>
      </c>
      <c r="AQ91" s="21"/>
      <c r="AR91" s="21">
        <f t="shared" si="531"/>
        <v>0</v>
      </c>
      <c r="AS91" s="21"/>
      <c r="AT91" s="21">
        <f t="shared" si="532"/>
        <v>0</v>
      </c>
      <c r="AU91" s="21"/>
      <c r="AV91" s="21">
        <f t="shared" si="533"/>
        <v>0</v>
      </c>
      <c r="AW91" s="21"/>
      <c r="AX91" s="21">
        <f t="shared" si="534"/>
        <v>0</v>
      </c>
      <c r="AY91" s="21"/>
      <c r="AZ91" s="21">
        <f t="shared" si="535"/>
        <v>0</v>
      </c>
      <c r="BA91" s="21"/>
      <c r="BB91" s="21">
        <f t="shared" si="536"/>
        <v>0</v>
      </c>
      <c r="BC91" s="21"/>
      <c r="BD91" s="21">
        <f t="shared" si="537"/>
        <v>0</v>
      </c>
      <c r="BE91" s="21"/>
      <c r="BF91" s="21">
        <f t="shared" si="538"/>
        <v>0</v>
      </c>
      <c r="BG91" s="21"/>
      <c r="BH91" s="21">
        <f t="shared" si="539"/>
        <v>0</v>
      </c>
      <c r="BI91" s="21"/>
      <c r="BJ91" s="21">
        <f t="shared" si="540"/>
        <v>0</v>
      </c>
      <c r="BK91" s="21"/>
      <c r="BL91" s="21">
        <f t="shared" si="541"/>
        <v>0</v>
      </c>
      <c r="BM91" s="21"/>
      <c r="BN91" s="21">
        <f t="shared" si="542"/>
        <v>0</v>
      </c>
      <c r="BO91" s="21"/>
      <c r="BP91" s="21">
        <f t="shared" si="543"/>
        <v>0</v>
      </c>
      <c r="BQ91" s="21"/>
      <c r="BR91" s="21">
        <f t="shared" si="544"/>
        <v>0</v>
      </c>
      <c r="BS91" s="21"/>
      <c r="BT91" s="21">
        <f t="shared" si="545"/>
        <v>0</v>
      </c>
      <c r="BU91" s="21"/>
      <c r="BV91" s="21">
        <f t="shared" si="546"/>
        <v>0</v>
      </c>
      <c r="BW91" s="21"/>
      <c r="BX91" s="21">
        <f t="shared" si="547"/>
        <v>0</v>
      </c>
      <c r="BY91" s="21"/>
      <c r="BZ91" s="21">
        <f t="shared" si="548"/>
        <v>0</v>
      </c>
      <c r="CA91" s="21"/>
      <c r="CB91" s="21">
        <f t="shared" si="549"/>
        <v>0</v>
      </c>
      <c r="CC91" s="21"/>
      <c r="CD91" s="21">
        <f t="shared" si="550"/>
        <v>0</v>
      </c>
      <c r="CE91" s="21"/>
      <c r="CF91" s="21">
        <f t="shared" si="551"/>
        <v>0</v>
      </c>
      <c r="CG91" s="21"/>
      <c r="CH91" s="21">
        <f t="shared" si="552"/>
        <v>0</v>
      </c>
      <c r="CI91" s="21"/>
      <c r="CJ91" s="21">
        <f t="shared" si="553"/>
        <v>0</v>
      </c>
      <c r="CK91" s="21"/>
      <c r="CL91" s="21">
        <f t="shared" si="554"/>
        <v>0</v>
      </c>
      <c r="CM91" s="21"/>
      <c r="CN91" s="21">
        <f t="shared" si="555"/>
        <v>0</v>
      </c>
      <c r="CO91" s="22"/>
      <c r="CP91" s="21">
        <f t="shared" si="556"/>
        <v>0</v>
      </c>
      <c r="CQ91" s="21"/>
      <c r="CR91" s="21">
        <f t="shared" si="557"/>
        <v>0</v>
      </c>
      <c r="CS91" s="21"/>
      <c r="CT91" s="21">
        <f t="shared" si="558"/>
        <v>0</v>
      </c>
      <c r="CU91" s="21"/>
      <c r="CV91" s="21">
        <f t="shared" si="559"/>
        <v>0</v>
      </c>
      <c r="CW91" s="21"/>
      <c r="CX91" s="21">
        <f t="shared" si="560"/>
        <v>0</v>
      </c>
      <c r="CY91" s="21"/>
      <c r="CZ91" s="21">
        <f t="shared" si="561"/>
        <v>0</v>
      </c>
      <c r="DA91" s="21"/>
      <c r="DB91" s="21">
        <f t="shared" si="562"/>
        <v>0</v>
      </c>
      <c r="DC91" s="21"/>
      <c r="DD91" s="21">
        <f t="shared" si="563"/>
        <v>0</v>
      </c>
      <c r="DE91" s="21"/>
      <c r="DF91" s="21">
        <f t="shared" si="564"/>
        <v>0</v>
      </c>
      <c r="DG91" s="21"/>
      <c r="DH91" s="21">
        <f t="shared" si="565"/>
        <v>0</v>
      </c>
      <c r="DI91" s="21"/>
      <c r="DJ91" s="21">
        <f t="shared" si="566"/>
        <v>0</v>
      </c>
      <c r="DK91" s="21"/>
      <c r="DL91" s="21">
        <f t="shared" si="567"/>
        <v>0</v>
      </c>
      <c r="DM91" s="22"/>
      <c r="DN91" s="21">
        <f t="shared" si="568"/>
        <v>0</v>
      </c>
      <c r="DO91" s="21"/>
      <c r="DP91" s="21">
        <f t="shared" si="569"/>
        <v>0</v>
      </c>
      <c r="DQ91" s="21"/>
      <c r="DR91" s="21">
        <f t="shared" si="570"/>
        <v>0</v>
      </c>
      <c r="DS91" s="23"/>
      <c r="DT91" s="21">
        <f t="shared" si="571"/>
        <v>0</v>
      </c>
      <c r="DU91" s="21"/>
      <c r="DV91" s="21">
        <f t="shared" si="572"/>
        <v>0</v>
      </c>
      <c r="DW91" s="21"/>
      <c r="DX91" s="21">
        <f t="shared" si="573"/>
        <v>0</v>
      </c>
      <c r="DY91" s="21"/>
      <c r="DZ91" s="21">
        <f t="shared" si="574"/>
        <v>0</v>
      </c>
      <c r="EA91" s="21"/>
      <c r="EB91" s="21">
        <f t="shared" si="575"/>
        <v>0</v>
      </c>
      <c r="EC91" s="21"/>
      <c r="ED91" s="21">
        <f t="shared" si="576"/>
        <v>0</v>
      </c>
      <c r="EE91" s="22"/>
      <c r="EF91" s="21">
        <f t="shared" si="577"/>
        <v>0</v>
      </c>
      <c r="EG91" s="24">
        <f t="shared" si="511"/>
        <v>130</v>
      </c>
      <c r="EH91" s="24">
        <f t="shared" si="511"/>
        <v>7626163.9999999991</v>
      </c>
    </row>
    <row r="92" spans="1:138" ht="60" x14ac:dyDescent="0.25">
      <c r="A92" s="17"/>
      <c r="B92" s="18">
        <v>58</v>
      </c>
      <c r="C92" s="41" t="s">
        <v>236</v>
      </c>
      <c r="D92" s="40">
        <v>11480</v>
      </c>
      <c r="E92" s="19">
        <v>5.05</v>
      </c>
      <c r="F92" s="28">
        <v>1</v>
      </c>
      <c r="G92" s="40">
        <v>1.4</v>
      </c>
      <c r="H92" s="40">
        <v>1.68</v>
      </c>
      <c r="I92" s="40">
        <v>2.23</v>
      </c>
      <c r="J92" s="40">
        <v>2.57</v>
      </c>
      <c r="K92" s="21"/>
      <c r="L92" s="21">
        <f t="shared" si="515"/>
        <v>0</v>
      </c>
      <c r="M92" s="21"/>
      <c r="N92" s="21">
        <f t="shared" si="516"/>
        <v>0</v>
      </c>
      <c r="O92" s="22">
        <v>240</v>
      </c>
      <c r="P92" s="21">
        <f t="shared" si="517"/>
        <v>19479264</v>
      </c>
      <c r="Q92" s="21"/>
      <c r="R92" s="21">
        <f t="shared" si="518"/>
        <v>0</v>
      </c>
      <c r="S92" s="21"/>
      <c r="T92" s="21">
        <f t="shared" si="519"/>
        <v>0</v>
      </c>
      <c r="U92" s="21"/>
      <c r="V92" s="21">
        <f t="shared" si="520"/>
        <v>0</v>
      </c>
      <c r="W92" s="21"/>
      <c r="X92" s="21">
        <f t="shared" si="521"/>
        <v>0</v>
      </c>
      <c r="Y92" s="21"/>
      <c r="Z92" s="21">
        <f t="shared" si="522"/>
        <v>0</v>
      </c>
      <c r="AA92" s="21"/>
      <c r="AB92" s="21">
        <f t="shared" si="523"/>
        <v>0</v>
      </c>
      <c r="AC92" s="22"/>
      <c r="AD92" s="21">
        <f t="shared" si="524"/>
        <v>0</v>
      </c>
      <c r="AE92" s="21"/>
      <c r="AF92" s="21">
        <f t="shared" si="525"/>
        <v>0</v>
      </c>
      <c r="AG92" s="21"/>
      <c r="AH92" s="21">
        <f t="shared" si="526"/>
        <v>0</v>
      </c>
      <c r="AI92" s="21"/>
      <c r="AJ92" s="21">
        <f t="shared" si="527"/>
        <v>0</v>
      </c>
      <c r="AK92" s="21"/>
      <c r="AL92" s="21">
        <f t="shared" si="528"/>
        <v>0</v>
      </c>
      <c r="AM92" s="21"/>
      <c r="AN92" s="21">
        <f t="shared" si="529"/>
        <v>0</v>
      </c>
      <c r="AO92" s="21"/>
      <c r="AP92" s="21">
        <f t="shared" si="530"/>
        <v>0</v>
      </c>
      <c r="AQ92" s="21"/>
      <c r="AR92" s="21">
        <f t="shared" si="531"/>
        <v>0</v>
      </c>
      <c r="AS92" s="21"/>
      <c r="AT92" s="21">
        <f t="shared" si="532"/>
        <v>0</v>
      </c>
      <c r="AU92" s="21"/>
      <c r="AV92" s="21">
        <f t="shared" si="533"/>
        <v>0</v>
      </c>
      <c r="AW92" s="21"/>
      <c r="AX92" s="21">
        <f t="shared" si="534"/>
        <v>0</v>
      </c>
      <c r="AY92" s="21"/>
      <c r="AZ92" s="21">
        <f t="shared" si="535"/>
        <v>0</v>
      </c>
      <c r="BA92" s="21"/>
      <c r="BB92" s="21">
        <f t="shared" si="536"/>
        <v>0</v>
      </c>
      <c r="BC92" s="21"/>
      <c r="BD92" s="21">
        <f t="shared" si="537"/>
        <v>0</v>
      </c>
      <c r="BE92" s="21"/>
      <c r="BF92" s="21">
        <f t="shared" si="538"/>
        <v>0</v>
      </c>
      <c r="BG92" s="21"/>
      <c r="BH92" s="21">
        <f t="shared" si="539"/>
        <v>0</v>
      </c>
      <c r="BI92" s="21"/>
      <c r="BJ92" s="21">
        <f t="shared" si="540"/>
        <v>0</v>
      </c>
      <c r="BK92" s="21"/>
      <c r="BL92" s="21">
        <f t="shared" si="541"/>
        <v>0</v>
      </c>
      <c r="BM92" s="21"/>
      <c r="BN92" s="21">
        <f t="shared" si="542"/>
        <v>0</v>
      </c>
      <c r="BO92" s="21"/>
      <c r="BP92" s="21">
        <f t="shared" si="543"/>
        <v>0</v>
      </c>
      <c r="BQ92" s="21"/>
      <c r="BR92" s="21">
        <f t="shared" si="544"/>
        <v>0</v>
      </c>
      <c r="BS92" s="21"/>
      <c r="BT92" s="21">
        <f t="shared" si="545"/>
        <v>0</v>
      </c>
      <c r="BU92" s="21"/>
      <c r="BV92" s="21">
        <f t="shared" si="546"/>
        <v>0</v>
      </c>
      <c r="BW92" s="21"/>
      <c r="BX92" s="21">
        <f t="shared" si="547"/>
        <v>0</v>
      </c>
      <c r="BY92" s="21"/>
      <c r="BZ92" s="21">
        <f t="shared" si="548"/>
        <v>0</v>
      </c>
      <c r="CA92" s="21"/>
      <c r="CB92" s="21">
        <f t="shared" si="549"/>
        <v>0</v>
      </c>
      <c r="CC92" s="21"/>
      <c r="CD92" s="21">
        <f t="shared" si="550"/>
        <v>0</v>
      </c>
      <c r="CE92" s="21"/>
      <c r="CF92" s="21">
        <f t="shared" si="551"/>
        <v>0</v>
      </c>
      <c r="CG92" s="21"/>
      <c r="CH92" s="21">
        <f t="shared" si="552"/>
        <v>0</v>
      </c>
      <c r="CI92" s="21"/>
      <c r="CJ92" s="21">
        <f t="shared" si="553"/>
        <v>0</v>
      </c>
      <c r="CK92" s="21"/>
      <c r="CL92" s="21">
        <f t="shared" si="554"/>
        <v>0</v>
      </c>
      <c r="CM92" s="21"/>
      <c r="CN92" s="21">
        <f t="shared" si="555"/>
        <v>0</v>
      </c>
      <c r="CO92" s="22"/>
      <c r="CP92" s="21">
        <f t="shared" si="556"/>
        <v>0</v>
      </c>
      <c r="CQ92" s="21"/>
      <c r="CR92" s="21">
        <f t="shared" si="557"/>
        <v>0</v>
      </c>
      <c r="CS92" s="21"/>
      <c r="CT92" s="21">
        <f t="shared" si="558"/>
        <v>0</v>
      </c>
      <c r="CU92" s="21"/>
      <c r="CV92" s="21">
        <f t="shared" si="559"/>
        <v>0</v>
      </c>
      <c r="CW92" s="21"/>
      <c r="CX92" s="21">
        <f t="shared" si="560"/>
        <v>0</v>
      </c>
      <c r="CY92" s="21"/>
      <c r="CZ92" s="21">
        <f t="shared" si="561"/>
        <v>0</v>
      </c>
      <c r="DA92" s="21"/>
      <c r="DB92" s="21">
        <f t="shared" si="562"/>
        <v>0</v>
      </c>
      <c r="DC92" s="21"/>
      <c r="DD92" s="21">
        <f t="shared" si="563"/>
        <v>0</v>
      </c>
      <c r="DE92" s="21"/>
      <c r="DF92" s="21">
        <f t="shared" si="564"/>
        <v>0</v>
      </c>
      <c r="DG92" s="21"/>
      <c r="DH92" s="21">
        <f t="shared" si="565"/>
        <v>0</v>
      </c>
      <c r="DI92" s="21"/>
      <c r="DJ92" s="21">
        <f t="shared" si="566"/>
        <v>0</v>
      </c>
      <c r="DK92" s="21"/>
      <c r="DL92" s="21">
        <f t="shared" si="567"/>
        <v>0</v>
      </c>
      <c r="DM92" s="22"/>
      <c r="DN92" s="21">
        <f t="shared" si="568"/>
        <v>0</v>
      </c>
      <c r="DO92" s="21"/>
      <c r="DP92" s="21">
        <f t="shared" si="569"/>
        <v>0</v>
      </c>
      <c r="DQ92" s="21"/>
      <c r="DR92" s="21">
        <f t="shared" si="570"/>
        <v>0</v>
      </c>
      <c r="DS92" s="23"/>
      <c r="DT92" s="21">
        <f t="shared" si="571"/>
        <v>0</v>
      </c>
      <c r="DU92" s="21"/>
      <c r="DV92" s="21">
        <f t="shared" si="572"/>
        <v>0</v>
      </c>
      <c r="DW92" s="21"/>
      <c r="DX92" s="21">
        <f t="shared" si="573"/>
        <v>0</v>
      </c>
      <c r="DY92" s="21"/>
      <c r="DZ92" s="21">
        <f t="shared" si="574"/>
        <v>0</v>
      </c>
      <c r="EA92" s="21"/>
      <c r="EB92" s="21">
        <f t="shared" si="575"/>
        <v>0</v>
      </c>
      <c r="EC92" s="21"/>
      <c r="ED92" s="21">
        <f t="shared" si="576"/>
        <v>0</v>
      </c>
      <c r="EE92" s="22"/>
      <c r="EF92" s="21">
        <f t="shared" si="577"/>
        <v>0</v>
      </c>
      <c r="EG92" s="24">
        <f t="shared" si="511"/>
        <v>240</v>
      </c>
      <c r="EH92" s="24">
        <f t="shared" si="511"/>
        <v>19479264</v>
      </c>
    </row>
    <row r="93" spans="1:138" ht="60" x14ac:dyDescent="0.25">
      <c r="A93" s="17"/>
      <c r="B93" s="18">
        <v>59</v>
      </c>
      <c r="C93" s="41" t="s">
        <v>237</v>
      </c>
      <c r="D93" s="40">
        <v>11480</v>
      </c>
      <c r="E93" s="19">
        <v>7.06</v>
      </c>
      <c r="F93" s="28">
        <v>1</v>
      </c>
      <c r="G93" s="40">
        <v>1.4</v>
      </c>
      <c r="H93" s="40">
        <v>1.68</v>
      </c>
      <c r="I93" s="40">
        <v>2.23</v>
      </c>
      <c r="J93" s="40">
        <v>2.57</v>
      </c>
      <c r="K93" s="21"/>
      <c r="L93" s="21">
        <f t="shared" si="515"/>
        <v>0</v>
      </c>
      <c r="M93" s="21"/>
      <c r="N93" s="21">
        <f t="shared" si="516"/>
        <v>0</v>
      </c>
      <c r="O93" s="22">
        <v>45</v>
      </c>
      <c r="P93" s="21">
        <f t="shared" si="517"/>
        <v>5106074.3999999994</v>
      </c>
      <c r="Q93" s="21"/>
      <c r="R93" s="21">
        <f t="shared" si="518"/>
        <v>0</v>
      </c>
      <c r="S93" s="21"/>
      <c r="T93" s="21">
        <f t="shared" si="519"/>
        <v>0</v>
      </c>
      <c r="U93" s="21"/>
      <c r="V93" s="21">
        <f t="shared" si="520"/>
        <v>0</v>
      </c>
      <c r="W93" s="21"/>
      <c r="X93" s="21">
        <f t="shared" si="521"/>
        <v>0</v>
      </c>
      <c r="Y93" s="21"/>
      <c r="Z93" s="21">
        <f t="shared" si="522"/>
        <v>0</v>
      </c>
      <c r="AA93" s="21"/>
      <c r="AB93" s="21">
        <f t="shared" si="523"/>
        <v>0</v>
      </c>
      <c r="AC93" s="22"/>
      <c r="AD93" s="21">
        <f t="shared" si="524"/>
        <v>0</v>
      </c>
      <c r="AE93" s="21"/>
      <c r="AF93" s="21">
        <f t="shared" si="525"/>
        <v>0</v>
      </c>
      <c r="AG93" s="21"/>
      <c r="AH93" s="21">
        <f t="shared" si="526"/>
        <v>0</v>
      </c>
      <c r="AI93" s="21"/>
      <c r="AJ93" s="21">
        <f t="shared" si="527"/>
        <v>0</v>
      </c>
      <c r="AK93" s="21"/>
      <c r="AL93" s="21">
        <f t="shared" si="528"/>
        <v>0</v>
      </c>
      <c r="AM93" s="21"/>
      <c r="AN93" s="21">
        <f t="shared" si="529"/>
        <v>0</v>
      </c>
      <c r="AO93" s="21"/>
      <c r="AP93" s="21">
        <f t="shared" si="530"/>
        <v>0</v>
      </c>
      <c r="AQ93" s="21"/>
      <c r="AR93" s="21">
        <f t="shared" si="531"/>
        <v>0</v>
      </c>
      <c r="AS93" s="21"/>
      <c r="AT93" s="21">
        <f t="shared" si="532"/>
        <v>0</v>
      </c>
      <c r="AU93" s="21"/>
      <c r="AV93" s="21">
        <f t="shared" si="533"/>
        <v>0</v>
      </c>
      <c r="AW93" s="21"/>
      <c r="AX93" s="21">
        <f t="shared" si="534"/>
        <v>0</v>
      </c>
      <c r="AY93" s="21"/>
      <c r="AZ93" s="21">
        <f t="shared" si="535"/>
        <v>0</v>
      </c>
      <c r="BA93" s="21"/>
      <c r="BB93" s="21">
        <f t="shared" si="536"/>
        <v>0</v>
      </c>
      <c r="BC93" s="21"/>
      <c r="BD93" s="21">
        <f t="shared" si="537"/>
        <v>0</v>
      </c>
      <c r="BE93" s="21"/>
      <c r="BF93" s="21">
        <f t="shared" si="538"/>
        <v>0</v>
      </c>
      <c r="BG93" s="21"/>
      <c r="BH93" s="21">
        <f t="shared" si="539"/>
        <v>0</v>
      </c>
      <c r="BI93" s="21"/>
      <c r="BJ93" s="21">
        <f t="shared" si="540"/>
        <v>0</v>
      </c>
      <c r="BK93" s="21"/>
      <c r="BL93" s="21">
        <f t="shared" si="541"/>
        <v>0</v>
      </c>
      <c r="BM93" s="21"/>
      <c r="BN93" s="21">
        <f t="shared" si="542"/>
        <v>0</v>
      </c>
      <c r="BO93" s="21"/>
      <c r="BP93" s="21">
        <f t="shared" si="543"/>
        <v>0</v>
      </c>
      <c r="BQ93" s="21"/>
      <c r="BR93" s="21">
        <f t="shared" si="544"/>
        <v>0</v>
      </c>
      <c r="BS93" s="21"/>
      <c r="BT93" s="21">
        <f t="shared" si="545"/>
        <v>0</v>
      </c>
      <c r="BU93" s="21"/>
      <c r="BV93" s="21">
        <f t="shared" si="546"/>
        <v>0</v>
      </c>
      <c r="BW93" s="21"/>
      <c r="BX93" s="21">
        <f t="shared" si="547"/>
        <v>0</v>
      </c>
      <c r="BY93" s="21"/>
      <c r="BZ93" s="21">
        <f t="shared" si="548"/>
        <v>0</v>
      </c>
      <c r="CA93" s="21"/>
      <c r="CB93" s="21">
        <f t="shared" si="549"/>
        <v>0</v>
      </c>
      <c r="CC93" s="21"/>
      <c r="CD93" s="21">
        <f t="shared" si="550"/>
        <v>0</v>
      </c>
      <c r="CE93" s="21"/>
      <c r="CF93" s="21">
        <f t="shared" si="551"/>
        <v>0</v>
      </c>
      <c r="CG93" s="21"/>
      <c r="CH93" s="21">
        <f t="shared" si="552"/>
        <v>0</v>
      </c>
      <c r="CI93" s="21"/>
      <c r="CJ93" s="21">
        <f t="shared" si="553"/>
        <v>0</v>
      </c>
      <c r="CK93" s="21"/>
      <c r="CL93" s="21">
        <f t="shared" si="554"/>
        <v>0</v>
      </c>
      <c r="CM93" s="21"/>
      <c r="CN93" s="21">
        <f t="shared" si="555"/>
        <v>0</v>
      </c>
      <c r="CO93" s="22"/>
      <c r="CP93" s="21">
        <f t="shared" si="556"/>
        <v>0</v>
      </c>
      <c r="CQ93" s="21"/>
      <c r="CR93" s="21">
        <f t="shared" si="557"/>
        <v>0</v>
      </c>
      <c r="CS93" s="21"/>
      <c r="CT93" s="21">
        <f t="shared" si="558"/>
        <v>0</v>
      </c>
      <c r="CU93" s="21"/>
      <c r="CV93" s="21">
        <f t="shared" si="559"/>
        <v>0</v>
      </c>
      <c r="CW93" s="21"/>
      <c r="CX93" s="21">
        <f t="shared" si="560"/>
        <v>0</v>
      </c>
      <c r="CY93" s="21"/>
      <c r="CZ93" s="21">
        <f t="shared" si="561"/>
        <v>0</v>
      </c>
      <c r="DA93" s="21"/>
      <c r="DB93" s="21">
        <f t="shared" si="562"/>
        <v>0</v>
      </c>
      <c r="DC93" s="21"/>
      <c r="DD93" s="21">
        <f t="shared" si="563"/>
        <v>0</v>
      </c>
      <c r="DE93" s="21"/>
      <c r="DF93" s="21">
        <f t="shared" si="564"/>
        <v>0</v>
      </c>
      <c r="DG93" s="21"/>
      <c r="DH93" s="21">
        <f t="shared" si="565"/>
        <v>0</v>
      </c>
      <c r="DI93" s="21"/>
      <c r="DJ93" s="21">
        <f t="shared" si="566"/>
        <v>0</v>
      </c>
      <c r="DK93" s="21"/>
      <c r="DL93" s="21">
        <f t="shared" si="567"/>
        <v>0</v>
      </c>
      <c r="DM93" s="22"/>
      <c r="DN93" s="21">
        <f t="shared" si="568"/>
        <v>0</v>
      </c>
      <c r="DO93" s="21"/>
      <c r="DP93" s="21">
        <f t="shared" si="569"/>
        <v>0</v>
      </c>
      <c r="DQ93" s="21"/>
      <c r="DR93" s="21">
        <f t="shared" si="570"/>
        <v>0</v>
      </c>
      <c r="DS93" s="23"/>
      <c r="DT93" s="21">
        <f t="shared" si="571"/>
        <v>0</v>
      </c>
      <c r="DU93" s="21"/>
      <c r="DV93" s="21">
        <f t="shared" si="572"/>
        <v>0</v>
      </c>
      <c r="DW93" s="21"/>
      <c r="DX93" s="21">
        <f t="shared" si="573"/>
        <v>0</v>
      </c>
      <c r="DY93" s="21"/>
      <c r="DZ93" s="21">
        <f t="shared" si="574"/>
        <v>0</v>
      </c>
      <c r="EA93" s="21"/>
      <c r="EB93" s="21">
        <f t="shared" si="575"/>
        <v>0</v>
      </c>
      <c r="EC93" s="21"/>
      <c r="ED93" s="21">
        <f t="shared" si="576"/>
        <v>0</v>
      </c>
      <c r="EE93" s="22"/>
      <c r="EF93" s="21">
        <f t="shared" si="577"/>
        <v>0</v>
      </c>
      <c r="EG93" s="24">
        <f t="shared" si="511"/>
        <v>45</v>
      </c>
      <c r="EH93" s="24">
        <f t="shared" si="511"/>
        <v>5106074.3999999994</v>
      </c>
    </row>
    <row r="94" spans="1:138" s="31" customFormat="1" ht="60" x14ac:dyDescent="0.25">
      <c r="A94" s="17"/>
      <c r="B94" s="18">
        <v>60</v>
      </c>
      <c r="C94" s="41" t="s">
        <v>238</v>
      </c>
      <c r="D94" s="40">
        <v>11480</v>
      </c>
      <c r="E94" s="19">
        <v>8.92</v>
      </c>
      <c r="F94" s="28">
        <v>1</v>
      </c>
      <c r="G94" s="40">
        <v>1.4</v>
      </c>
      <c r="H94" s="40">
        <v>1.68</v>
      </c>
      <c r="I94" s="40">
        <v>2.23</v>
      </c>
      <c r="J94" s="40">
        <v>2.57</v>
      </c>
      <c r="K94" s="21"/>
      <c r="L94" s="21">
        <f t="shared" si="515"/>
        <v>0</v>
      </c>
      <c r="M94" s="21"/>
      <c r="N94" s="21">
        <f t="shared" si="516"/>
        <v>0</v>
      </c>
      <c r="O94" s="22">
        <v>40</v>
      </c>
      <c r="P94" s="21">
        <f t="shared" si="517"/>
        <v>5734489.5999999996</v>
      </c>
      <c r="Q94" s="21"/>
      <c r="R94" s="21">
        <f t="shared" si="518"/>
        <v>0</v>
      </c>
      <c r="S94" s="21"/>
      <c r="T94" s="21">
        <f t="shared" si="519"/>
        <v>0</v>
      </c>
      <c r="U94" s="21"/>
      <c r="V94" s="21">
        <f t="shared" si="520"/>
        <v>0</v>
      </c>
      <c r="W94" s="21"/>
      <c r="X94" s="21">
        <f t="shared" si="521"/>
        <v>0</v>
      </c>
      <c r="Y94" s="21"/>
      <c r="Z94" s="21">
        <f t="shared" si="522"/>
        <v>0</v>
      </c>
      <c r="AA94" s="21"/>
      <c r="AB94" s="21">
        <f t="shared" si="523"/>
        <v>0</v>
      </c>
      <c r="AC94" s="22"/>
      <c r="AD94" s="21">
        <f t="shared" si="524"/>
        <v>0</v>
      </c>
      <c r="AE94" s="21"/>
      <c r="AF94" s="21">
        <f t="shared" si="525"/>
        <v>0</v>
      </c>
      <c r="AG94" s="21"/>
      <c r="AH94" s="21">
        <f t="shared" si="526"/>
        <v>0</v>
      </c>
      <c r="AI94" s="21"/>
      <c r="AJ94" s="21">
        <f t="shared" si="527"/>
        <v>0</v>
      </c>
      <c r="AK94" s="16"/>
      <c r="AL94" s="21">
        <f t="shared" si="528"/>
        <v>0</v>
      </c>
      <c r="AM94" s="21"/>
      <c r="AN94" s="21">
        <f t="shared" si="529"/>
        <v>0</v>
      </c>
      <c r="AO94" s="21"/>
      <c r="AP94" s="21">
        <f t="shared" si="530"/>
        <v>0</v>
      </c>
      <c r="AQ94" s="21"/>
      <c r="AR94" s="21">
        <f t="shared" si="531"/>
        <v>0</v>
      </c>
      <c r="AS94" s="21"/>
      <c r="AT94" s="21">
        <f t="shared" si="532"/>
        <v>0</v>
      </c>
      <c r="AU94" s="21"/>
      <c r="AV94" s="21">
        <f t="shared" si="533"/>
        <v>0</v>
      </c>
      <c r="AW94" s="21"/>
      <c r="AX94" s="21">
        <f t="shared" si="534"/>
        <v>0</v>
      </c>
      <c r="AY94" s="21"/>
      <c r="AZ94" s="21">
        <f t="shared" si="535"/>
        <v>0</v>
      </c>
      <c r="BA94" s="21"/>
      <c r="BB94" s="21">
        <f t="shared" si="536"/>
        <v>0</v>
      </c>
      <c r="BC94" s="21"/>
      <c r="BD94" s="21">
        <f t="shared" si="537"/>
        <v>0</v>
      </c>
      <c r="BE94" s="21"/>
      <c r="BF94" s="21">
        <f t="shared" si="538"/>
        <v>0</v>
      </c>
      <c r="BG94" s="21"/>
      <c r="BH94" s="21">
        <f t="shared" si="539"/>
        <v>0</v>
      </c>
      <c r="BI94" s="21"/>
      <c r="BJ94" s="21">
        <f t="shared" si="540"/>
        <v>0</v>
      </c>
      <c r="BK94" s="21"/>
      <c r="BL94" s="21">
        <f t="shared" si="541"/>
        <v>0</v>
      </c>
      <c r="BM94" s="21"/>
      <c r="BN94" s="21">
        <f t="shared" si="542"/>
        <v>0</v>
      </c>
      <c r="BO94" s="21"/>
      <c r="BP94" s="21">
        <f t="shared" si="543"/>
        <v>0</v>
      </c>
      <c r="BQ94" s="21"/>
      <c r="BR94" s="21">
        <f t="shared" si="544"/>
        <v>0</v>
      </c>
      <c r="BS94" s="21"/>
      <c r="BT94" s="21">
        <f t="shared" si="545"/>
        <v>0</v>
      </c>
      <c r="BU94" s="21"/>
      <c r="BV94" s="21">
        <f t="shared" si="546"/>
        <v>0</v>
      </c>
      <c r="BW94" s="21"/>
      <c r="BX94" s="21">
        <f t="shared" si="547"/>
        <v>0</v>
      </c>
      <c r="BY94" s="21"/>
      <c r="BZ94" s="21">
        <f t="shared" si="548"/>
        <v>0</v>
      </c>
      <c r="CA94" s="21"/>
      <c r="CB94" s="21">
        <f t="shared" si="549"/>
        <v>0</v>
      </c>
      <c r="CC94" s="21"/>
      <c r="CD94" s="21">
        <f t="shared" si="550"/>
        <v>0</v>
      </c>
      <c r="CE94" s="21"/>
      <c r="CF94" s="21">
        <f t="shared" si="551"/>
        <v>0</v>
      </c>
      <c r="CG94" s="21"/>
      <c r="CH94" s="21">
        <f t="shared" si="552"/>
        <v>0</v>
      </c>
      <c r="CI94" s="21"/>
      <c r="CJ94" s="21">
        <f t="shared" si="553"/>
        <v>0</v>
      </c>
      <c r="CK94" s="21"/>
      <c r="CL94" s="21">
        <f t="shared" si="554"/>
        <v>0</v>
      </c>
      <c r="CM94" s="21"/>
      <c r="CN94" s="21">
        <f t="shared" si="555"/>
        <v>0</v>
      </c>
      <c r="CO94" s="22"/>
      <c r="CP94" s="21">
        <f t="shared" si="556"/>
        <v>0</v>
      </c>
      <c r="CQ94" s="21"/>
      <c r="CR94" s="21">
        <f t="shared" si="557"/>
        <v>0</v>
      </c>
      <c r="CS94" s="21"/>
      <c r="CT94" s="21">
        <f t="shared" si="558"/>
        <v>0</v>
      </c>
      <c r="CU94" s="21"/>
      <c r="CV94" s="21">
        <f t="shared" si="559"/>
        <v>0</v>
      </c>
      <c r="CW94" s="21"/>
      <c r="CX94" s="21">
        <f t="shared" si="560"/>
        <v>0</v>
      </c>
      <c r="CY94" s="21"/>
      <c r="CZ94" s="21">
        <f t="shared" si="561"/>
        <v>0</v>
      </c>
      <c r="DA94" s="21"/>
      <c r="DB94" s="21">
        <f t="shared" si="562"/>
        <v>0</v>
      </c>
      <c r="DC94" s="21"/>
      <c r="DD94" s="21">
        <f t="shared" si="563"/>
        <v>0</v>
      </c>
      <c r="DE94" s="21"/>
      <c r="DF94" s="21">
        <f t="shared" si="564"/>
        <v>0</v>
      </c>
      <c r="DG94" s="21"/>
      <c r="DH94" s="21">
        <f t="shared" si="565"/>
        <v>0</v>
      </c>
      <c r="DI94" s="21"/>
      <c r="DJ94" s="21">
        <f t="shared" si="566"/>
        <v>0</v>
      </c>
      <c r="DK94" s="21"/>
      <c r="DL94" s="21">
        <f t="shared" si="567"/>
        <v>0</v>
      </c>
      <c r="DM94" s="22"/>
      <c r="DN94" s="21">
        <f t="shared" si="568"/>
        <v>0</v>
      </c>
      <c r="DO94" s="21"/>
      <c r="DP94" s="21">
        <f t="shared" si="569"/>
        <v>0</v>
      </c>
      <c r="DQ94" s="21"/>
      <c r="DR94" s="21">
        <f t="shared" si="570"/>
        <v>0</v>
      </c>
      <c r="DS94" s="23"/>
      <c r="DT94" s="21">
        <f t="shared" si="571"/>
        <v>0</v>
      </c>
      <c r="DU94" s="16"/>
      <c r="DV94" s="21">
        <f t="shared" si="572"/>
        <v>0</v>
      </c>
      <c r="DW94" s="21"/>
      <c r="DX94" s="21">
        <f t="shared" si="573"/>
        <v>0</v>
      </c>
      <c r="DY94" s="21"/>
      <c r="DZ94" s="21">
        <f t="shared" si="574"/>
        <v>0</v>
      </c>
      <c r="EA94" s="21"/>
      <c r="EB94" s="21">
        <f t="shared" si="575"/>
        <v>0</v>
      </c>
      <c r="EC94" s="21"/>
      <c r="ED94" s="21">
        <f t="shared" si="576"/>
        <v>0</v>
      </c>
      <c r="EE94" s="22"/>
      <c r="EF94" s="21">
        <f t="shared" si="577"/>
        <v>0</v>
      </c>
      <c r="EG94" s="24">
        <f t="shared" si="511"/>
        <v>40</v>
      </c>
      <c r="EH94" s="24">
        <f t="shared" si="511"/>
        <v>5734489.5999999996</v>
      </c>
    </row>
    <row r="95" spans="1:138" s="32" customFormat="1" ht="60" x14ac:dyDescent="0.25">
      <c r="A95" s="17"/>
      <c r="B95" s="18">
        <v>61</v>
      </c>
      <c r="C95" s="41" t="s">
        <v>239</v>
      </c>
      <c r="D95" s="40">
        <v>11480</v>
      </c>
      <c r="E95" s="19">
        <v>18.440000000000001</v>
      </c>
      <c r="F95" s="28">
        <v>1</v>
      </c>
      <c r="G95" s="40">
        <v>1.4</v>
      </c>
      <c r="H95" s="40">
        <v>1.68</v>
      </c>
      <c r="I95" s="40">
        <v>2.23</v>
      </c>
      <c r="J95" s="40">
        <v>2.57</v>
      </c>
      <c r="K95" s="21"/>
      <c r="L95" s="21">
        <f t="shared" si="515"/>
        <v>0</v>
      </c>
      <c r="M95" s="21"/>
      <c r="N95" s="21">
        <f t="shared" si="516"/>
        <v>0</v>
      </c>
      <c r="O95" s="22">
        <v>27</v>
      </c>
      <c r="P95" s="21">
        <f t="shared" si="517"/>
        <v>8001927.3600000003</v>
      </c>
      <c r="Q95" s="21"/>
      <c r="R95" s="21">
        <f t="shared" si="518"/>
        <v>0</v>
      </c>
      <c r="S95" s="21"/>
      <c r="T95" s="21">
        <f t="shared" si="519"/>
        <v>0</v>
      </c>
      <c r="U95" s="21"/>
      <c r="V95" s="21">
        <f t="shared" si="520"/>
        <v>0</v>
      </c>
      <c r="W95" s="21"/>
      <c r="X95" s="21">
        <f t="shared" si="521"/>
        <v>0</v>
      </c>
      <c r="Y95" s="21"/>
      <c r="Z95" s="21">
        <f t="shared" si="522"/>
        <v>0</v>
      </c>
      <c r="AA95" s="21"/>
      <c r="AB95" s="21">
        <f t="shared" si="523"/>
        <v>0</v>
      </c>
      <c r="AC95" s="22"/>
      <c r="AD95" s="21">
        <f t="shared" si="524"/>
        <v>0</v>
      </c>
      <c r="AE95" s="21"/>
      <c r="AF95" s="21">
        <f t="shared" si="525"/>
        <v>0</v>
      </c>
      <c r="AG95" s="21"/>
      <c r="AH95" s="21">
        <f t="shared" si="526"/>
        <v>0</v>
      </c>
      <c r="AI95" s="21"/>
      <c r="AJ95" s="21">
        <f t="shared" si="527"/>
        <v>0</v>
      </c>
      <c r="AK95" s="21"/>
      <c r="AL95" s="21">
        <f t="shared" si="528"/>
        <v>0</v>
      </c>
      <c r="AM95" s="21"/>
      <c r="AN95" s="21">
        <f t="shared" si="529"/>
        <v>0</v>
      </c>
      <c r="AO95" s="21"/>
      <c r="AP95" s="21">
        <f t="shared" si="530"/>
        <v>0</v>
      </c>
      <c r="AQ95" s="21"/>
      <c r="AR95" s="21">
        <f t="shared" si="531"/>
        <v>0</v>
      </c>
      <c r="AS95" s="21"/>
      <c r="AT95" s="21">
        <f t="shared" si="532"/>
        <v>0</v>
      </c>
      <c r="AU95" s="21"/>
      <c r="AV95" s="21">
        <f t="shared" si="533"/>
        <v>0</v>
      </c>
      <c r="AW95" s="21"/>
      <c r="AX95" s="21">
        <f t="shared" si="534"/>
        <v>0</v>
      </c>
      <c r="AY95" s="21"/>
      <c r="AZ95" s="21">
        <f t="shared" si="535"/>
        <v>0</v>
      </c>
      <c r="BA95" s="21"/>
      <c r="BB95" s="21">
        <f t="shared" si="536"/>
        <v>0</v>
      </c>
      <c r="BC95" s="21"/>
      <c r="BD95" s="21">
        <f t="shared" si="537"/>
        <v>0</v>
      </c>
      <c r="BE95" s="21"/>
      <c r="BF95" s="21">
        <f t="shared" si="538"/>
        <v>0</v>
      </c>
      <c r="BG95" s="21"/>
      <c r="BH95" s="21">
        <f t="shared" si="539"/>
        <v>0</v>
      </c>
      <c r="BI95" s="21"/>
      <c r="BJ95" s="21">
        <f t="shared" si="540"/>
        <v>0</v>
      </c>
      <c r="BK95" s="21"/>
      <c r="BL95" s="21">
        <f t="shared" si="541"/>
        <v>0</v>
      </c>
      <c r="BM95" s="21"/>
      <c r="BN95" s="21">
        <f t="shared" si="542"/>
        <v>0</v>
      </c>
      <c r="BO95" s="21"/>
      <c r="BP95" s="21">
        <f t="shared" si="543"/>
        <v>0</v>
      </c>
      <c r="BQ95" s="21"/>
      <c r="BR95" s="21">
        <f t="shared" si="544"/>
        <v>0</v>
      </c>
      <c r="BS95" s="21"/>
      <c r="BT95" s="21">
        <f t="shared" si="545"/>
        <v>0</v>
      </c>
      <c r="BU95" s="21"/>
      <c r="BV95" s="21">
        <f t="shared" si="546"/>
        <v>0</v>
      </c>
      <c r="BW95" s="21"/>
      <c r="BX95" s="21">
        <f t="shared" si="547"/>
        <v>0</v>
      </c>
      <c r="BY95" s="21"/>
      <c r="BZ95" s="21">
        <f t="shared" si="548"/>
        <v>0</v>
      </c>
      <c r="CA95" s="21"/>
      <c r="CB95" s="21">
        <f t="shared" si="549"/>
        <v>0</v>
      </c>
      <c r="CC95" s="21"/>
      <c r="CD95" s="21">
        <f t="shared" si="550"/>
        <v>0</v>
      </c>
      <c r="CE95" s="21"/>
      <c r="CF95" s="21">
        <f t="shared" si="551"/>
        <v>0</v>
      </c>
      <c r="CG95" s="21"/>
      <c r="CH95" s="21">
        <f t="shared" si="552"/>
        <v>0</v>
      </c>
      <c r="CI95" s="21"/>
      <c r="CJ95" s="21">
        <f t="shared" si="553"/>
        <v>0</v>
      </c>
      <c r="CK95" s="21"/>
      <c r="CL95" s="21">
        <f t="shared" si="554"/>
        <v>0</v>
      </c>
      <c r="CM95" s="21"/>
      <c r="CN95" s="21">
        <f t="shared" si="555"/>
        <v>0</v>
      </c>
      <c r="CO95" s="22"/>
      <c r="CP95" s="21">
        <f t="shared" si="556"/>
        <v>0</v>
      </c>
      <c r="CQ95" s="21"/>
      <c r="CR95" s="21">
        <f t="shared" si="557"/>
        <v>0</v>
      </c>
      <c r="CS95" s="21"/>
      <c r="CT95" s="21">
        <f t="shared" si="558"/>
        <v>0</v>
      </c>
      <c r="CU95" s="21"/>
      <c r="CV95" s="21">
        <f t="shared" si="559"/>
        <v>0</v>
      </c>
      <c r="CW95" s="21"/>
      <c r="CX95" s="21">
        <f t="shared" si="560"/>
        <v>0</v>
      </c>
      <c r="CY95" s="21"/>
      <c r="CZ95" s="21">
        <f t="shared" si="561"/>
        <v>0</v>
      </c>
      <c r="DA95" s="21"/>
      <c r="DB95" s="21">
        <f t="shared" si="562"/>
        <v>0</v>
      </c>
      <c r="DC95" s="21"/>
      <c r="DD95" s="21">
        <f t="shared" si="563"/>
        <v>0</v>
      </c>
      <c r="DE95" s="21"/>
      <c r="DF95" s="21">
        <f t="shared" si="564"/>
        <v>0</v>
      </c>
      <c r="DG95" s="21"/>
      <c r="DH95" s="21">
        <f t="shared" si="565"/>
        <v>0</v>
      </c>
      <c r="DI95" s="21"/>
      <c r="DJ95" s="21">
        <f t="shared" si="566"/>
        <v>0</v>
      </c>
      <c r="DK95" s="21"/>
      <c r="DL95" s="21">
        <f t="shared" si="567"/>
        <v>0</v>
      </c>
      <c r="DM95" s="22"/>
      <c r="DN95" s="21">
        <f t="shared" si="568"/>
        <v>0</v>
      </c>
      <c r="DO95" s="21"/>
      <c r="DP95" s="21">
        <f t="shared" si="569"/>
        <v>0</v>
      </c>
      <c r="DQ95" s="21"/>
      <c r="DR95" s="21">
        <f t="shared" si="570"/>
        <v>0</v>
      </c>
      <c r="DS95" s="23"/>
      <c r="DT95" s="21">
        <f t="shared" si="571"/>
        <v>0</v>
      </c>
      <c r="DU95" s="21"/>
      <c r="DV95" s="21">
        <f t="shared" si="572"/>
        <v>0</v>
      </c>
      <c r="DW95" s="21"/>
      <c r="DX95" s="21">
        <f t="shared" si="573"/>
        <v>0</v>
      </c>
      <c r="DY95" s="21"/>
      <c r="DZ95" s="21">
        <f t="shared" si="574"/>
        <v>0</v>
      </c>
      <c r="EA95" s="21"/>
      <c r="EB95" s="21">
        <f t="shared" si="575"/>
        <v>0</v>
      </c>
      <c r="EC95" s="21"/>
      <c r="ED95" s="21">
        <f t="shared" si="576"/>
        <v>0</v>
      </c>
      <c r="EE95" s="22"/>
      <c r="EF95" s="21">
        <f t="shared" si="577"/>
        <v>0</v>
      </c>
      <c r="EG95" s="24">
        <f t="shared" si="511"/>
        <v>27</v>
      </c>
      <c r="EH95" s="24">
        <f t="shared" si="511"/>
        <v>8001927.3600000003</v>
      </c>
    </row>
    <row r="96" spans="1:138" ht="45" x14ac:dyDescent="0.25">
      <c r="A96" s="17"/>
      <c r="B96" s="18">
        <v>62</v>
      </c>
      <c r="C96" s="39" t="s">
        <v>240</v>
      </c>
      <c r="D96" s="40">
        <v>11480</v>
      </c>
      <c r="E96" s="19">
        <v>3.73</v>
      </c>
      <c r="F96" s="28">
        <v>1</v>
      </c>
      <c r="G96" s="40">
        <v>1.4</v>
      </c>
      <c r="H96" s="40">
        <v>1.68</v>
      </c>
      <c r="I96" s="40">
        <v>2.23</v>
      </c>
      <c r="J96" s="40">
        <v>2.57</v>
      </c>
      <c r="K96" s="21"/>
      <c r="L96" s="21">
        <f t="shared" si="515"/>
        <v>0</v>
      </c>
      <c r="M96" s="21"/>
      <c r="N96" s="21">
        <f t="shared" si="516"/>
        <v>0</v>
      </c>
      <c r="O96" s="22"/>
      <c r="P96" s="21">
        <f t="shared" si="517"/>
        <v>0</v>
      </c>
      <c r="Q96" s="21"/>
      <c r="R96" s="21">
        <f t="shared" si="518"/>
        <v>0</v>
      </c>
      <c r="S96" s="21"/>
      <c r="T96" s="21">
        <f t="shared" si="519"/>
        <v>0</v>
      </c>
      <c r="U96" s="21"/>
      <c r="V96" s="21">
        <f t="shared" si="520"/>
        <v>0</v>
      </c>
      <c r="W96" s="21"/>
      <c r="X96" s="21">
        <f t="shared" si="521"/>
        <v>0</v>
      </c>
      <c r="Y96" s="21"/>
      <c r="Z96" s="21">
        <f t="shared" si="522"/>
        <v>0</v>
      </c>
      <c r="AA96" s="21"/>
      <c r="AB96" s="21">
        <f t="shared" si="523"/>
        <v>0</v>
      </c>
      <c r="AC96" s="22"/>
      <c r="AD96" s="21">
        <f t="shared" si="524"/>
        <v>0</v>
      </c>
      <c r="AE96" s="21"/>
      <c r="AF96" s="21">
        <f t="shared" si="525"/>
        <v>0</v>
      </c>
      <c r="AG96" s="21"/>
      <c r="AH96" s="21">
        <f t="shared" si="526"/>
        <v>0</v>
      </c>
      <c r="AI96" s="21"/>
      <c r="AJ96" s="21">
        <f t="shared" si="527"/>
        <v>0</v>
      </c>
      <c r="AK96" s="16"/>
      <c r="AL96" s="21">
        <f t="shared" si="528"/>
        <v>0</v>
      </c>
      <c r="AM96" s="21"/>
      <c r="AN96" s="21">
        <f t="shared" si="529"/>
        <v>0</v>
      </c>
      <c r="AO96" s="21"/>
      <c r="AP96" s="21">
        <f t="shared" si="530"/>
        <v>0</v>
      </c>
      <c r="AQ96" s="21"/>
      <c r="AR96" s="21">
        <f t="shared" si="531"/>
        <v>0</v>
      </c>
      <c r="AS96" s="21"/>
      <c r="AT96" s="21">
        <f t="shared" si="532"/>
        <v>0</v>
      </c>
      <c r="AU96" s="21"/>
      <c r="AV96" s="21">
        <f t="shared" si="533"/>
        <v>0</v>
      </c>
      <c r="AW96" s="21"/>
      <c r="AX96" s="21">
        <f t="shared" si="534"/>
        <v>0</v>
      </c>
      <c r="AY96" s="21"/>
      <c r="AZ96" s="21">
        <f t="shared" si="535"/>
        <v>0</v>
      </c>
      <c r="BA96" s="21"/>
      <c r="BB96" s="21">
        <f t="shared" si="536"/>
        <v>0</v>
      </c>
      <c r="BC96" s="21"/>
      <c r="BD96" s="21">
        <f t="shared" si="537"/>
        <v>0</v>
      </c>
      <c r="BE96" s="21"/>
      <c r="BF96" s="21">
        <f t="shared" si="538"/>
        <v>0</v>
      </c>
      <c r="BG96" s="21"/>
      <c r="BH96" s="21">
        <f t="shared" si="539"/>
        <v>0</v>
      </c>
      <c r="BI96" s="21"/>
      <c r="BJ96" s="21">
        <f t="shared" si="540"/>
        <v>0</v>
      </c>
      <c r="BK96" s="21"/>
      <c r="BL96" s="21">
        <f t="shared" si="541"/>
        <v>0</v>
      </c>
      <c r="BM96" s="21"/>
      <c r="BN96" s="21">
        <f t="shared" si="542"/>
        <v>0</v>
      </c>
      <c r="BO96" s="21"/>
      <c r="BP96" s="21">
        <f t="shared" si="543"/>
        <v>0</v>
      </c>
      <c r="BQ96" s="21"/>
      <c r="BR96" s="21">
        <f t="shared" si="544"/>
        <v>0</v>
      </c>
      <c r="BS96" s="21"/>
      <c r="BT96" s="21">
        <f t="shared" si="545"/>
        <v>0</v>
      </c>
      <c r="BU96" s="21"/>
      <c r="BV96" s="21">
        <f t="shared" si="546"/>
        <v>0</v>
      </c>
      <c r="BW96" s="21"/>
      <c r="BX96" s="21">
        <f t="shared" si="547"/>
        <v>0</v>
      </c>
      <c r="BY96" s="21"/>
      <c r="BZ96" s="21">
        <f t="shared" si="548"/>
        <v>0</v>
      </c>
      <c r="CA96" s="21"/>
      <c r="CB96" s="21">
        <f t="shared" si="549"/>
        <v>0</v>
      </c>
      <c r="CC96" s="21"/>
      <c r="CD96" s="21">
        <f t="shared" si="550"/>
        <v>0</v>
      </c>
      <c r="CE96" s="21"/>
      <c r="CF96" s="21">
        <f t="shared" si="551"/>
        <v>0</v>
      </c>
      <c r="CG96" s="21"/>
      <c r="CH96" s="21">
        <f t="shared" si="552"/>
        <v>0</v>
      </c>
      <c r="CI96" s="21"/>
      <c r="CJ96" s="21">
        <f t="shared" si="553"/>
        <v>0</v>
      </c>
      <c r="CK96" s="21"/>
      <c r="CL96" s="21">
        <f t="shared" si="554"/>
        <v>0</v>
      </c>
      <c r="CM96" s="21"/>
      <c r="CN96" s="21">
        <f t="shared" si="555"/>
        <v>0</v>
      </c>
      <c r="CO96" s="22"/>
      <c r="CP96" s="21">
        <f t="shared" si="556"/>
        <v>0</v>
      </c>
      <c r="CQ96" s="21"/>
      <c r="CR96" s="21">
        <f t="shared" si="557"/>
        <v>0</v>
      </c>
      <c r="CS96" s="21"/>
      <c r="CT96" s="21">
        <f t="shared" si="558"/>
        <v>0</v>
      </c>
      <c r="CU96" s="21"/>
      <c r="CV96" s="21">
        <f t="shared" si="559"/>
        <v>0</v>
      </c>
      <c r="CW96" s="21"/>
      <c r="CX96" s="21">
        <f t="shared" si="560"/>
        <v>0</v>
      </c>
      <c r="CY96" s="21"/>
      <c r="CZ96" s="21">
        <f t="shared" si="561"/>
        <v>0</v>
      </c>
      <c r="DA96" s="21"/>
      <c r="DB96" s="21">
        <f t="shared" si="562"/>
        <v>0</v>
      </c>
      <c r="DC96" s="21"/>
      <c r="DD96" s="21">
        <f t="shared" si="563"/>
        <v>0</v>
      </c>
      <c r="DE96" s="21"/>
      <c r="DF96" s="21">
        <f t="shared" si="564"/>
        <v>0</v>
      </c>
      <c r="DG96" s="21"/>
      <c r="DH96" s="21">
        <f t="shared" si="565"/>
        <v>0</v>
      </c>
      <c r="DI96" s="21"/>
      <c r="DJ96" s="21">
        <f t="shared" si="566"/>
        <v>0</v>
      </c>
      <c r="DK96" s="21"/>
      <c r="DL96" s="21">
        <f t="shared" si="567"/>
        <v>0</v>
      </c>
      <c r="DM96" s="22"/>
      <c r="DN96" s="21">
        <f t="shared" si="568"/>
        <v>0</v>
      </c>
      <c r="DO96" s="21"/>
      <c r="DP96" s="21">
        <f t="shared" si="569"/>
        <v>0</v>
      </c>
      <c r="DQ96" s="21"/>
      <c r="DR96" s="21">
        <f t="shared" si="570"/>
        <v>0</v>
      </c>
      <c r="DS96" s="23"/>
      <c r="DT96" s="21">
        <f t="shared" si="571"/>
        <v>0</v>
      </c>
      <c r="DU96" s="21"/>
      <c r="DV96" s="21">
        <f t="shared" si="572"/>
        <v>0</v>
      </c>
      <c r="DW96" s="21"/>
      <c r="DX96" s="21">
        <f t="shared" si="573"/>
        <v>0</v>
      </c>
      <c r="DY96" s="21"/>
      <c r="DZ96" s="21">
        <f t="shared" si="574"/>
        <v>0</v>
      </c>
      <c r="EA96" s="21"/>
      <c r="EB96" s="21">
        <f t="shared" si="575"/>
        <v>0</v>
      </c>
      <c r="EC96" s="21"/>
      <c r="ED96" s="21">
        <f t="shared" si="576"/>
        <v>0</v>
      </c>
      <c r="EE96" s="22"/>
      <c r="EF96" s="21">
        <f t="shared" si="577"/>
        <v>0</v>
      </c>
      <c r="EG96" s="24">
        <f t="shared" si="511"/>
        <v>0</v>
      </c>
      <c r="EH96" s="24">
        <f t="shared" si="511"/>
        <v>0</v>
      </c>
    </row>
    <row r="97" spans="1:138" ht="75" x14ac:dyDescent="0.25">
      <c r="A97" s="17"/>
      <c r="B97" s="18">
        <v>63</v>
      </c>
      <c r="C97" s="41" t="s">
        <v>241</v>
      </c>
      <c r="D97" s="40">
        <v>11480</v>
      </c>
      <c r="E97" s="28">
        <v>14.41</v>
      </c>
      <c r="F97" s="28">
        <v>1</v>
      </c>
      <c r="G97" s="40">
        <v>1.4</v>
      </c>
      <c r="H97" s="40">
        <v>1.68</v>
      </c>
      <c r="I97" s="40">
        <v>2.23</v>
      </c>
      <c r="J97" s="40">
        <v>2.57</v>
      </c>
      <c r="K97" s="21">
        <v>15</v>
      </c>
      <c r="L97" s="21">
        <f t="shared" si="515"/>
        <v>3473962.8</v>
      </c>
      <c r="M97" s="21"/>
      <c r="N97" s="21">
        <f t="shared" si="516"/>
        <v>0</v>
      </c>
      <c r="O97" s="22"/>
      <c r="P97" s="21">
        <f t="shared" si="517"/>
        <v>0</v>
      </c>
      <c r="Q97" s="21"/>
      <c r="R97" s="21">
        <f t="shared" si="518"/>
        <v>0</v>
      </c>
      <c r="S97" s="21"/>
      <c r="T97" s="21">
        <f t="shared" si="519"/>
        <v>0</v>
      </c>
      <c r="U97" s="21"/>
      <c r="V97" s="21">
        <f t="shared" si="520"/>
        <v>0</v>
      </c>
      <c r="W97" s="21"/>
      <c r="X97" s="21">
        <f t="shared" si="521"/>
        <v>0</v>
      </c>
      <c r="Y97" s="21"/>
      <c r="Z97" s="21">
        <f t="shared" si="522"/>
        <v>0</v>
      </c>
      <c r="AA97" s="21"/>
      <c r="AB97" s="21">
        <f t="shared" si="523"/>
        <v>0</v>
      </c>
      <c r="AC97" s="22"/>
      <c r="AD97" s="21">
        <f t="shared" si="524"/>
        <v>0</v>
      </c>
      <c r="AE97" s="21"/>
      <c r="AF97" s="21">
        <f t="shared" si="525"/>
        <v>0</v>
      </c>
      <c r="AG97" s="21"/>
      <c r="AH97" s="21">
        <f t="shared" si="526"/>
        <v>0</v>
      </c>
      <c r="AI97" s="21"/>
      <c r="AJ97" s="21">
        <f t="shared" si="527"/>
        <v>0</v>
      </c>
      <c r="AK97" s="16"/>
      <c r="AL97" s="21">
        <f t="shared" si="528"/>
        <v>0</v>
      </c>
      <c r="AM97" s="21"/>
      <c r="AN97" s="21">
        <f t="shared" si="529"/>
        <v>0</v>
      </c>
      <c r="AO97" s="21"/>
      <c r="AP97" s="21">
        <f t="shared" si="530"/>
        <v>0</v>
      </c>
      <c r="AQ97" s="21"/>
      <c r="AR97" s="21">
        <f t="shared" si="531"/>
        <v>0</v>
      </c>
      <c r="AS97" s="21"/>
      <c r="AT97" s="21">
        <f t="shared" si="532"/>
        <v>0</v>
      </c>
      <c r="AU97" s="21"/>
      <c r="AV97" s="21">
        <f t="shared" si="533"/>
        <v>0</v>
      </c>
      <c r="AW97" s="21"/>
      <c r="AX97" s="21">
        <f t="shared" si="534"/>
        <v>0</v>
      </c>
      <c r="AY97" s="21"/>
      <c r="AZ97" s="21">
        <f t="shared" si="535"/>
        <v>0</v>
      </c>
      <c r="BA97" s="21"/>
      <c r="BB97" s="21">
        <f t="shared" si="536"/>
        <v>0</v>
      </c>
      <c r="BC97" s="21"/>
      <c r="BD97" s="21">
        <f t="shared" si="537"/>
        <v>0</v>
      </c>
      <c r="BE97" s="21"/>
      <c r="BF97" s="21">
        <f t="shared" si="538"/>
        <v>0</v>
      </c>
      <c r="BG97" s="21"/>
      <c r="BH97" s="21">
        <f t="shared" si="539"/>
        <v>0</v>
      </c>
      <c r="BI97" s="21"/>
      <c r="BJ97" s="21">
        <f t="shared" si="540"/>
        <v>0</v>
      </c>
      <c r="BK97" s="21"/>
      <c r="BL97" s="21">
        <f t="shared" si="541"/>
        <v>0</v>
      </c>
      <c r="BM97" s="21"/>
      <c r="BN97" s="21">
        <f t="shared" si="542"/>
        <v>0</v>
      </c>
      <c r="BO97" s="21"/>
      <c r="BP97" s="21">
        <f t="shared" si="543"/>
        <v>0</v>
      </c>
      <c r="BQ97" s="21"/>
      <c r="BR97" s="21">
        <f t="shared" si="544"/>
        <v>0</v>
      </c>
      <c r="BS97" s="21"/>
      <c r="BT97" s="21">
        <f t="shared" si="545"/>
        <v>0</v>
      </c>
      <c r="BU97" s="21"/>
      <c r="BV97" s="21">
        <f t="shared" si="546"/>
        <v>0</v>
      </c>
      <c r="BW97" s="21"/>
      <c r="BX97" s="21">
        <f t="shared" si="547"/>
        <v>0</v>
      </c>
      <c r="BY97" s="21"/>
      <c r="BZ97" s="21">
        <f t="shared" si="548"/>
        <v>0</v>
      </c>
      <c r="CA97" s="21"/>
      <c r="CB97" s="21">
        <f t="shared" si="549"/>
        <v>0</v>
      </c>
      <c r="CC97" s="21"/>
      <c r="CD97" s="21">
        <f t="shared" si="550"/>
        <v>0</v>
      </c>
      <c r="CE97" s="21"/>
      <c r="CF97" s="21">
        <f t="shared" si="551"/>
        <v>0</v>
      </c>
      <c r="CG97" s="21"/>
      <c r="CH97" s="21">
        <f t="shared" si="552"/>
        <v>0</v>
      </c>
      <c r="CI97" s="21"/>
      <c r="CJ97" s="21">
        <f t="shared" si="553"/>
        <v>0</v>
      </c>
      <c r="CK97" s="21"/>
      <c r="CL97" s="21">
        <f t="shared" si="554"/>
        <v>0</v>
      </c>
      <c r="CM97" s="21"/>
      <c r="CN97" s="21">
        <f t="shared" si="555"/>
        <v>0</v>
      </c>
      <c r="CO97" s="22"/>
      <c r="CP97" s="21">
        <f t="shared" si="556"/>
        <v>0</v>
      </c>
      <c r="CQ97" s="21"/>
      <c r="CR97" s="21">
        <f t="shared" si="557"/>
        <v>0</v>
      </c>
      <c r="CS97" s="21"/>
      <c r="CT97" s="21">
        <f t="shared" si="558"/>
        <v>0</v>
      </c>
      <c r="CU97" s="21"/>
      <c r="CV97" s="21">
        <f t="shared" si="559"/>
        <v>0</v>
      </c>
      <c r="CW97" s="21"/>
      <c r="CX97" s="21">
        <f t="shared" si="560"/>
        <v>0</v>
      </c>
      <c r="CY97" s="21"/>
      <c r="CZ97" s="21">
        <f t="shared" si="561"/>
        <v>0</v>
      </c>
      <c r="DA97" s="21"/>
      <c r="DB97" s="21">
        <f t="shared" si="562"/>
        <v>0</v>
      </c>
      <c r="DC97" s="21"/>
      <c r="DD97" s="21">
        <f t="shared" si="563"/>
        <v>0</v>
      </c>
      <c r="DE97" s="21"/>
      <c r="DF97" s="21">
        <f t="shared" si="564"/>
        <v>0</v>
      </c>
      <c r="DG97" s="21"/>
      <c r="DH97" s="21">
        <f t="shared" si="565"/>
        <v>0</v>
      </c>
      <c r="DI97" s="21"/>
      <c r="DJ97" s="21">
        <f t="shared" si="566"/>
        <v>0</v>
      </c>
      <c r="DK97" s="21"/>
      <c r="DL97" s="21">
        <f t="shared" si="567"/>
        <v>0</v>
      </c>
      <c r="DM97" s="22"/>
      <c r="DN97" s="21">
        <f t="shared" si="568"/>
        <v>0</v>
      </c>
      <c r="DO97" s="21"/>
      <c r="DP97" s="21">
        <f t="shared" si="569"/>
        <v>0</v>
      </c>
      <c r="DQ97" s="21"/>
      <c r="DR97" s="21">
        <f t="shared" si="570"/>
        <v>0</v>
      </c>
      <c r="DS97" s="23"/>
      <c r="DT97" s="21">
        <f t="shared" si="571"/>
        <v>0</v>
      </c>
      <c r="DU97" s="21"/>
      <c r="DV97" s="21">
        <f t="shared" si="572"/>
        <v>0</v>
      </c>
      <c r="DW97" s="21"/>
      <c r="DX97" s="21">
        <f t="shared" si="573"/>
        <v>0</v>
      </c>
      <c r="DY97" s="21"/>
      <c r="DZ97" s="21">
        <f t="shared" si="574"/>
        <v>0</v>
      </c>
      <c r="EA97" s="21"/>
      <c r="EB97" s="21">
        <f t="shared" si="575"/>
        <v>0</v>
      </c>
      <c r="EC97" s="21"/>
      <c r="ED97" s="21">
        <f t="shared" si="576"/>
        <v>0</v>
      </c>
      <c r="EE97" s="22"/>
      <c r="EF97" s="21">
        <f t="shared" si="577"/>
        <v>0</v>
      </c>
      <c r="EG97" s="24">
        <f t="shared" si="511"/>
        <v>15</v>
      </c>
      <c r="EH97" s="24">
        <f t="shared" si="511"/>
        <v>3473962.8</v>
      </c>
    </row>
    <row r="98" spans="1:138" x14ac:dyDescent="0.25">
      <c r="A98" s="59">
        <v>20</v>
      </c>
      <c r="B98" s="67"/>
      <c r="C98" s="60" t="s">
        <v>242</v>
      </c>
      <c r="D98" s="40">
        <v>11480</v>
      </c>
      <c r="E98" s="49">
        <v>0.98</v>
      </c>
      <c r="F98" s="15">
        <v>1</v>
      </c>
      <c r="G98" s="40"/>
      <c r="H98" s="40"/>
      <c r="I98" s="40"/>
      <c r="J98" s="40">
        <v>2.57</v>
      </c>
      <c r="K98" s="16">
        <f>SUM(K99:K104)</f>
        <v>15</v>
      </c>
      <c r="L98" s="16">
        <f t="shared" ref="L98:DJ98" si="578">SUM(L99:L104)</f>
        <v>178399.19999999998</v>
      </c>
      <c r="M98" s="16">
        <f t="shared" si="578"/>
        <v>0</v>
      </c>
      <c r="N98" s="16">
        <f t="shared" si="578"/>
        <v>0</v>
      </c>
      <c r="O98" s="33">
        <f t="shared" si="578"/>
        <v>0</v>
      </c>
      <c r="P98" s="16">
        <f t="shared" si="578"/>
        <v>0</v>
      </c>
      <c r="Q98" s="62">
        <f t="shared" si="578"/>
        <v>0</v>
      </c>
      <c r="R98" s="62">
        <f t="shared" si="578"/>
        <v>0</v>
      </c>
      <c r="S98" s="16">
        <f t="shared" si="578"/>
        <v>0</v>
      </c>
      <c r="T98" s="16">
        <f t="shared" si="578"/>
        <v>0</v>
      </c>
      <c r="U98" s="16">
        <f t="shared" si="578"/>
        <v>0</v>
      </c>
      <c r="V98" s="16">
        <f t="shared" si="578"/>
        <v>0</v>
      </c>
      <c r="W98" s="16">
        <f t="shared" si="578"/>
        <v>95</v>
      </c>
      <c r="X98" s="16">
        <f t="shared" si="578"/>
        <v>1129861.5999999999</v>
      </c>
      <c r="Y98" s="16">
        <f t="shared" si="578"/>
        <v>12</v>
      </c>
      <c r="Z98" s="16">
        <f t="shared" si="578"/>
        <v>142719.35999999999</v>
      </c>
      <c r="AA98" s="16">
        <f t="shared" si="578"/>
        <v>0</v>
      </c>
      <c r="AB98" s="16">
        <f t="shared" si="578"/>
        <v>0</v>
      </c>
      <c r="AC98" s="33">
        <f t="shared" si="578"/>
        <v>25</v>
      </c>
      <c r="AD98" s="16">
        <f t="shared" si="578"/>
        <v>356798.39999999997</v>
      </c>
      <c r="AE98" s="62">
        <f t="shared" si="578"/>
        <v>60</v>
      </c>
      <c r="AF98" s="62">
        <f t="shared" si="578"/>
        <v>1333976</v>
      </c>
      <c r="AG98" s="16">
        <f t="shared" si="578"/>
        <v>0</v>
      </c>
      <c r="AH98" s="16">
        <f t="shared" si="578"/>
        <v>0</v>
      </c>
      <c r="AI98" s="16">
        <f>SUM(AI99:AI104)</f>
        <v>0</v>
      </c>
      <c r="AJ98" s="16">
        <f>SUM(AJ99:AJ104)</f>
        <v>0</v>
      </c>
      <c r="AK98" s="16">
        <f>SUM(AK99:AK104)</f>
        <v>0</v>
      </c>
      <c r="AL98" s="16">
        <f>SUM(AL99:AL104)</f>
        <v>0</v>
      </c>
      <c r="AM98" s="16">
        <f t="shared" si="578"/>
        <v>0</v>
      </c>
      <c r="AN98" s="16">
        <f t="shared" si="578"/>
        <v>0</v>
      </c>
      <c r="AO98" s="16">
        <f t="shared" si="578"/>
        <v>0</v>
      </c>
      <c r="AP98" s="16">
        <f t="shared" si="578"/>
        <v>0</v>
      </c>
      <c r="AQ98" s="16">
        <f t="shared" si="578"/>
        <v>0</v>
      </c>
      <c r="AR98" s="16">
        <f t="shared" si="578"/>
        <v>0</v>
      </c>
      <c r="AS98" s="16">
        <f t="shared" si="578"/>
        <v>15</v>
      </c>
      <c r="AT98" s="16">
        <f>SUM(AT99:AT104)</f>
        <v>239472.80000000002</v>
      </c>
      <c r="AU98" s="16">
        <f t="shared" ref="AU98:CG98" si="579">SUM(AU99:AU104)</f>
        <v>85</v>
      </c>
      <c r="AV98" s="16">
        <f t="shared" si="579"/>
        <v>1010928.7999999999</v>
      </c>
      <c r="AW98" s="16">
        <f t="shared" si="579"/>
        <v>39</v>
      </c>
      <c r="AX98" s="16">
        <f t="shared" si="579"/>
        <v>463837.91999999993</v>
      </c>
      <c r="AY98" s="16">
        <f t="shared" si="579"/>
        <v>37</v>
      </c>
      <c r="AZ98" s="16">
        <f t="shared" si="579"/>
        <v>440051.36</v>
      </c>
      <c r="BA98" s="16">
        <f t="shared" si="579"/>
        <v>0</v>
      </c>
      <c r="BB98" s="16">
        <f t="shared" si="579"/>
        <v>0</v>
      </c>
      <c r="BC98" s="16">
        <f t="shared" si="579"/>
        <v>18</v>
      </c>
      <c r="BD98" s="16">
        <f t="shared" si="579"/>
        <v>214079.04</v>
      </c>
      <c r="BE98" s="16">
        <f t="shared" si="579"/>
        <v>0</v>
      </c>
      <c r="BF98" s="16">
        <f t="shared" si="579"/>
        <v>0</v>
      </c>
      <c r="BG98" s="16">
        <f t="shared" si="579"/>
        <v>3</v>
      </c>
      <c r="BH98" s="16">
        <f t="shared" si="579"/>
        <v>35679.839999999997</v>
      </c>
      <c r="BI98" s="16">
        <f t="shared" si="579"/>
        <v>36</v>
      </c>
      <c r="BJ98" s="16">
        <f t="shared" si="579"/>
        <v>428158.08</v>
      </c>
      <c r="BK98" s="16">
        <f t="shared" si="579"/>
        <v>81</v>
      </c>
      <c r="BL98" s="16">
        <f t="shared" si="579"/>
        <v>963355.67999999982</v>
      </c>
      <c r="BM98" s="16">
        <f t="shared" si="579"/>
        <v>0</v>
      </c>
      <c r="BN98" s="16">
        <f t="shared" si="579"/>
        <v>0</v>
      </c>
      <c r="BO98" s="16">
        <f t="shared" si="579"/>
        <v>0</v>
      </c>
      <c r="BP98" s="16">
        <f t="shared" si="579"/>
        <v>0</v>
      </c>
      <c r="BQ98" s="16">
        <f t="shared" si="579"/>
        <v>4</v>
      </c>
      <c r="BR98" s="16">
        <f t="shared" si="579"/>
        <v>47573.120000000003</v>
      </c>
      <c r="BS98" s="16">
        <f t="shared" si="579"/>
        <v>0</v>
      </c>
      <c r="BT98" s="16">
        <f t="shared" si="579"/>
        <v>0</v>
      </c>
      <c r="BU98" s="16">
        <f t="shared" si="579"/>
        <v>2</v>
      </c>
      <c r="BV98" s="16">
        <f t="shared" si="579"/>
        <v>23786.560000000001</v>
      </c>
      <c r="BW98" s="16">
        <f t="shared" si="579"/>
        <v>4</v>
      </c>
      <c r="BX98" s="16">
        <f t="shared" si="579"/>
        <v>47573.120000000003</v>
      </c>
      <c r="BY98" s="16">
        <f t="shared" si="579"/>
        <v>1</v>
      </c>
      <c r="BZ98" s="16">
        <f t="shared" si="579"/>
        <v>11893.28</v>
      </c>
      <c r="CA98" s="16">
        <f t="shared" si="579"/>
        <v>0</v>
      </c>
      <c r="CB98" s="16">
        <f t="shared" si="579"/>
        <v>0</v>
      </c>
      <c r="CC98" s="16">
        <f t="shared" si="579"/>
        <v>3</v>
      </c>
      <c r="CD98" s="16">
        <f t="shared" si="579"/>
        <v>35679.839999999997</v>
      </c>
      <c r="CE98" s="16">
        <f t="shared" si="579"/>
        <v>5</v>
      </c>
      <c r="CF98" s="16">
        <f t="shared" si="579"/>
        <v>59466.399999999994</v>
      </c>
      <c r="CG98" s="16">
        <f t="shared" si="579"/>
        <v>21</v>
      </c>
      <c r="CH98" s="16">
        <f t="shared" si="578"/>
        <v>299710.65600000002</v>
      </c>
      <c r="CI98" s="16">
        <f>SUM(CI99:CI104)</f>
        <v>20</v>
      </c>
      <c r="CJ98" s="16">
        <f>SUM(CJ99:CJ104)</f>
        <v>285438.71999999997</v>
      </c>
      <c r="CK98" s="16">
        <f>SUM(CK99:CK104)</f>
        <v>0</v>
      </c>
      <c r="CL98" s="16">
        <f>SUM(CL99:CL104)</f>
        <v>0</v>
      </c>
      <c r="CM98" s="16">
        <f t="shared" si="578"/>
        <v>125</v>
      </c>
      <c r="CN98" s="16">
        <f t="shared" si="578"/>
        <v>1783992</v>
      </c>
      <c r="CO98" s="33">
        <f>SUM(CO99:CO104)</f>
        <v>0</v>
      </c>
      <c r="CP98" s="16">
        <f>SUM(CP99:CP104)</f>
        <v>0</v>
      </c>
      <c r="CQ98" s="16">
        <f t="shared" si="578"/>
        <v>0</v>
      </c>
      <c r="CR98" s="16">
        <f t="shared" si="578"/>
        <v>0</v>
      </c>
      <c r="CS98" s="16">
        <f>SUM(CS99:CS104)</f>
        <v>15</v>
      </c>
      <c r="CT98" s="16">
        <f>SUM(CT99:CT104)</f>
        <v>214079.03999999998</v>
      </c>
      <c r="CU98" s="16">
        <f>SUM(CU99:CU104)</f>
        <v>0</v>
      </c>
      <c r="CV98" s="16">
        <f>SUM(CV99:CV104)</f>
        <v>0</v>
      </c>
      <c r="CW98" s="16">
        <f t="shared" si="578"/>
        <v>96</v>
      </c>
      <c r="CX98" s="16">
        <f t="shared" si="578"/>
        <v>1370105.8559999999</v>
      </c>
      <c r="CY98" s="16">
        <f t="shared" si="578"/>
        <v>0</v>
      </c>
      <c r="CZ98" s="16">
        <f t="shared" si="578"/>
        <v>0</v>
      </c>
      <c r="DA98" s="16">
        <f t="shared" si="578"/>
        <v>2</v>
      </c>
      <c r="DB98" s="16">
        <f t="shared" si="578"/>
        <v>46287.360000000001</v>
      </c>
      <c r="DC98" s="16">
        <f t="shared" si="578"/>
        <v>8</v>
      </c>
      <c r="DD98" s="16">
        <f t="shared" si="578"/>
        <v>114175.48800000001</v>
      </c>
      <c r="DE98" s="16">
        <f t="shared" si="578"/>
        <v>13</v>
      </c>
      <c r="DF98" s="16">
        <f t="shared" si="578"/>
        <v>185535.16800000001</v>
      </c>
      <c r="DG98" s="16">
        <f t="shared" si="578"/>
        <v>29</v>
      </c>
      <c r="DH98" s="16">
        <f t="shared" si="578"/>
        <v>413886.14399999997</v>
      </c>
      <c r="DI98" s="16">
        <f t="shared" si="578"/>
        <v>9</v>
      </c>
      <c r="DJ98" s="16">
        <f t="shared" si="578"/>
        <v>128447.424</v>
      </c>
      <c r="DK98" s="16">
        <f t="shared" ref="DK98:EH98" si="580">SUM(DK99:DK104)</f>
        <v>0</v>
      </c>
      <c r="DL98" s="16">
        <f t="shared" si="580"/>
        <v>0</v>
      </c>
      <c r="DM98" s="33">
        <f t="shared" si="580"/>
        <v>0</v>
      </c>
      <c r="DN98" s="16">
        <f t="shared" si="580"/>
        <v>0</v>
      </c>
      <c r="DO98" s="16">
        <f t="shared" si="580"/>
        <v>0</v>
      </c>
      <c r="DP98" s="16">
        <f t="shared" si="580"/>
        <v>0</v>
      </c>
      <c r="DQ98" s="16">
        <f t="shared" si="580"/>
        <v>0</v>
      </c>
      <c r="DR98" s="16">
        <f t="shared" si="580"/>
        <v>0</v>
      </c>
      <c r="DS98" s="16">
        <f t="shared" si="580"/>
        <v>4</v>
      </c>
      <c r="DT98" s="16">
        <f t="shared" si="580"/>
        <v>87330.656000000003</v>
      </c>
      <c r="DU98" s="16">
        <f t="shared" si="580"/>
        <v>0</v>
      </c>
      <c r="DV98" s="16">
        <f t="shared" si="580"/>
        <v>0</v>
      </c>
      <c r="DW98" s="16">
        <f t="shared" si="580"/>
        <v>0</v>
      </c>
      <c r="DX98" s="16">
        <f t="shared" si="580"/>
        <v>0</v>
      </c>
      <c r="DY98" s="16">
        <f t="shared" si="580"/>
        <v>0</v>
      </c>
      <c r="DZ98" s="16">
        <f t="shared" si="580"/>
        <v>0</v>
      </c>
      <c r="EA98" s="16">
        <f t="shared" si="580"/>
        <v>0</v>
      </c>
      <c r="EB98" s="16">
        <f t="shared" si="580"/>
        <v>0</v>
      </c>
      <c r="EC98" s="16">
        <f t="shared" si="580"/>
        <v>0</v>
      </c>
      <c r="ED98" s="16">
        <f t="shared" si="580"/>
        <v>0</v>
      </c>
      <c r="EE98" s="16">
        <f t="shared" si="580"/>
        <v>0</v>
      </c>
      <c r="EF98" s="16">
        <f t="shared" si="580"/>
        <v>0</v>
      </c>
      <c r="EG98" s="16">
        <f t="shared" si="580"/>
        <v>882</v>
      </c>
      <c r="EH98" s="16">
        <f t="shared" si="580"/>
        <v>12092278.911999997</v>
      </c>
    </row>
    <row r="99" spans="1:138" x14ac:dyDescent="0.25">
      <c r="A99" s="17"/>
      <c r="B99" s="18">
        <v>64</v>
      </c>
      <c r="C99" s="41" t="s">
        <v>243</v>
      </c>
      <c r="D99" s="40">
        <v>11480</v>
      </c>
      <c r="E99" s="19">
        <v>0.74</v>
      </c>
      <c r="F99" s="28">
        <v>1</v>
      </c>
      <c r="G99" s="40">
        <v>1.4</v>
      </c>
      <c r="H99" s="40">
        <v>1.68</v>
      </c>
      <c r="I99" s="40">
        <v>2.23</v>
      </c>
      <c r="J99" s="40">
        <v>2.57</v>
      </c>
      <c r="K99" s="21">
        <v>15</v>
      </c>
      <c r="L99" s="21">
        <f t="shared" ref="L99:L104" si="581">K99*D99*E99*F99*G99*$L$9</f>
        <v>178399.19999999998</v>
      </c>
      <c r="M99" s="21"/>
      <c r="N99" s="21">
        <f t="shared" ref="N99:N104" si="582">M99*D99*E99*F99*G99*$N$9</f>
        <v>0</v>
      </c>
      <c r="O99" s="22"/>
      <c r="P99" s="21">
        <f t="shared" ref="P99:P104" si="583">O99*D99*E99*F99*G99*$P$9</f>
        <v>0</v>
      </c>
      <c r="Q99" s="21"/>
      <c r="R99" s="21">
        <f t="shared" ref="R99:R104" si="584">SUM(Q99*D99*E99*F99*G99*$R$9)</f>
        <v>0</v>
      </c>
      <c r="S99" s="21"/>
      <c r="T99" s="21">
        <f t="shared" ref="T99:T104" si="585">SUM(S99*D99*E99*F99*G99*$T$9)</f>
        <v>0</v>
      </c>
      <c r="U99" s="21"/>
      <c r="V99" s="21">
        <f t="shared" ref="V99:V104" si="586">SUM(U99*D99*E99*F99*G99*$V$9)</f>
        <v>0</v>
      </c>
      <c r="W99" s="21">
        <v>95</v>
      </c>
      <c r="X99" s="21">
        <f t="shared" ref="X99:X104" si="587">SUM(W99*D99*E99*F99*G99*$X$9)</f>
        <v>1129861.5999999999</v>
      </c>
      <c r="Y99" s="21">
        <v>12</v>
      </c>
      <c r="Z99" s="21">
        <f t="shared" ref="Z99:Z104" si="588">SUM(Y99*D99*E99*F99*G99*$Z$9)</f>
        <v>142719.35999999999</v>
      </c>
      <c r="AA99" s="21"/>
      <c r="AB99" s="21">
        <f t="shared" ref="AB99:AB104" si="589">SUM(AA99*D99*E99*F99*H99*$AB$9)</f>
        <v>0</v>
      </c>
      <c r="AC99" s="22">
        <v>25</v>
      </c>
      <c r="AD99" s="21">
        <f t="shared" ref="AD99:AD104" si="590">SUM(AC99*D99*E99*F99*H99*$AD$9)</f>
        <v>356798.39999999997</v>
      </c>
      <c r="AE99" s="21">
        <v>10</v>
      </c>
      <c r="AF99" s="21">
        <f t="shared" ref="AF99:AF104" si="591">SUM(AE99*D99*E99*F99*G99*$AF$9)</f>
        <v>118932.79999999999</v>
      </c>
      <c r="AG99" s="21"/>
      <c r="AH99" s="21">
        <f t="shared" ref="AH99:AH104" si="592">SUM(AG99*D99*E99*F99*G99*$AH$9)</f>
        <v>0</v>
      </c>
      <c r="AI99" s="21"/>
      <c r="AJ99" s="21">
        <f t="shared" ref="AJ99:AJ104" si="593">SUM(AI99*D99*E99*F99*G99*$AJ$9)</f>
        <v>0</v>
      </c>
      <c r="AK99" s="16"/>
      <c r="AL99" s="21">
        <f t="shared" ref="AL99:AL104" si="594">SUM(AK99*D99*E99*F99*G99*$AL$9)</f>
        <v>0</v>
      </c>
      <c r="AM99" s="21"/>
      <c r="AN99" s="21">
        <f t="shared" ref="AN99:AN104" si="595">SUM(D99*E99*F99*G99*AM99*$AN$9)</f>
        <v>0</v>
      </c>
      <c r="AO99" s="21"/>
      <c r="AP99" s="21">
        <f t="shared" ref="AP99:AP104" si="596">SUM(AO99*D99*E99*F99*G99*$AP$9)</f>
        <v>0</v>
      </c>
      <c r="AQ99" s="21"/>
      <c r="AR99" s="21">
        <f t="shared" ref="AR99:AR104" si="597">SUM(AQ99*D99*E99*F99*G99*$AR$9)</f>
        <v>0</v>
      </c>
      <c r="AS99" s="21">
        <v>5</v>
      </c>
      <c r="AT99" s="21">
        <f t="shared" ref="AT99:AT104" si="598">SUM(AS99*D99*E99*F99*G99*$AT$9)</f>
        <v>59466.399999999994</v>
      </c>
      <c r="AU99" s="21">
        <v>85</v>
      </c>
      <c r="AV99" s="21">
        <f t="shared" ref="AV99:AV104" si="599">SUM(AU99*D99*E99*F99*G99*$AV$9)</f>
        <v>1010928.7999999999</v>
      </c>
      <c r="AW99" s="22">
        <v>39</v>
      </c>
      <c r="AX99" s="21">
        <f t="shared" ref="AX99:AX104" si="600">SUM(AW99*D99*E99*F99*G99*$AX$9)</f>
        <v>463837.91999999993</v>
      </c>
      <c r="AY99" s="21">
        <v>37</v>
      </c>
      <c r="AZ99" s="21">
        <f t="shared" ref="AZ99:AZ104" si="601">SUM(AY99*D99*E99*F99*G99*$AZ$9)</f>
        <v>440051.36</v>
      </c>
      <c r="BA99" s="21"/>
      <c r="BB99" s="21">
        <f t="shared" ref="BB99:BB104" si="602">SUM(BA99*D99*E99*F99*G99*$BB$9)</f>
        <v>0</v>
      </c>
      <c r="BC99" s="21">
        <v>18</v>
      </c>
      <c r="BD99" s="21">
        <f t="shared" ref="BD99:BD104" si="603">BC99*D99*E99*F99*G99*$BD$9</f>
        <v>214079.04</v>
      </c>
      <c r="BE99" s="21"/>
      <c r="BF99" s="21">
        <f t="shared" ref="BF99:BF104" si="604">BE99*D99*E99*F99*G99*$BF$9</f>
        <v>0</v>
      </c>
      <c r="BG99" s="21">
        <v>3</v>
      </c>
      <c r="BH99" s="21">
        <f t="shared" ref="BH99:BH104" si="605">BG99*D99*E99*F99*G99*$BH$9</f>
        <v>35679.839999999997</v>
      </c>
      <c r="BI99" s="21">
        <v>36</v>
      </c>
      <c r="BJ99" s="21">
        <f t="shared" ref="BJ99:BJ104" si="606">SUM(BI99*D99*E99*F99*G99*$BJ$9)</f>
        <v>428158.08</v>
      </c>
      <c r="BK99" s="21">
        <v>81</v>
      </c>
      <c r="BL99" s="21">
        <f t="shared" ref="BL99:BL104" si="607">SUM(BK99*D99*E99*F99*G99*$BL$9)</f>
        <v>963355.67999999982</v>
      </c>
      <c r="BM99" s="21"/>
      <c r="BN99" s="21">
        <f t="shared" ref="BN99:BN104" si="608">SUM(BM99*D99*E99*F99*G99*$BN$9)</f>
        <v>0</v>
      </c>
      <c r="BO99" s="21"/>
      <c r="BP99" s="21">
        <f t="shared" ref="BP99:BP104" si="609">SUM(BO99*D99*E99*F99*G99*$BP$9)</f>
        <v>0</v>
      </c>
      <c r="BQ99" s="21">
        <v>4</v>
      </c>
      <c r="BR99" s="21">
        <f t="shared" ref="BR99:BR104" si="610">SUM(BQ99*D99*E99*F99*G99*$BR$9)</f>
        <v>47573.120000000003</v>
      </c>
      <c r="BS99" s="21"/>
      <c r="BT99" s="21">
        <f t="shared" ref="BT99:BT104" si="611">BS99*D99*E99*F99*G99*$BT$9</f>
        <v>0</v>
      </c>
      <c r="BU99" s="21">
        <v>2</v>
      </c>
      <c r="BV99" s="21">
        <f t="shared" ref="BV99:BV104" si="612">SUM(BU99*D99*E99*F99*G99*$BV$9)</f>
        <v>23786.560000000001</v>
      </c>
      <c r="BW99" s="21">
        <v>4</v>
      </c>
      <c r="BX99" s="21">
        <f t="shared" ref="BX99:BX104" si="613">SUM(BW99*D99*E99*F99*G99*$BX$9)</f>
        <v>47573.120000000003</v>
      </c>
      <c r="BY99" s="21">
        <v>1</v>
      </c>
      <c r="BZ99" s="21">
        <f t="shared" ref="BZ99:BZ104" si="614">SUM(BY99*D99*E99*F99*G99*$BZ$9)</f>
        <v>11893.28</v>
      </c>
      <c r="CA99" s="21"/>
      <c r="CB99" s="21">
        <f t="shared" ref="CB99:CB104" si="615">SUM(CA99*D99*E99*F99*G99*$CB$9)</f>
        <v>0</v>
      </c>
      <c r="CC99" s="21">
        <v>3</v>
      </c>
      <c r="CD99" s="21">
        <f t="shared" ref="CD99:CD104" si="616">CC99*D99*E99*F99*G99*$CD$9</f>
        <v>35679.839999999997</v>
      </c>
      <c r="CE99" s="21">
        <v>5</v>
      </c>
      <c r="CF99" s="21">
        <f t="shared" ref="CF99:CF104" si="617">SUM(CE99*D99*E99*F99*G99*$CF$9)</f>
        <v>59466.399999999994</v>
      </c>
      <c r="CG99" s="21">
        <v>21</v>
      </c>
      <c r="CH99" s="21">
        <f t="shared" ref="CH99:CH104" si="618">SUM(CG99*D99*E99*F99*H99*$CH$9)</f>
        <v>299710.65600000002</v>
      </c>
      <c r="CI99" s="21">
        <v>20</v>
      </c>
      <c r="CJ99" s="21">
        <f t="shared" ref="CJ99:CJ104" si="619">SUM(CI99*D99*E99*F99*H99*$CJ$9)</f>
        <v>285438.71999999997</v>
      </c>
      <c r="CK99" s="21"/>
      <c r="CL99" s="21">
        <f t="shared" ref="CL99:CL104" si="620">SUM(CK99*D99*E99*F99*H99*$CL$9)</f>
        <v>0</v>
      </c>
      <c r="CM99" s="21">
        <v>125</v>
      </c>
      <c r="CN99" s="21">
        <f t="shared" ref="CN99:CN104" si="621">SUM(CM99*D99*E99*F99*H99*$CN$9)</f>
        <v>1783992</v>
      </c>
      <c r="CO99" s="22"/>
      <c r="CP99" s="21">
        <f t="shared" ref="CP99:CP104" si="622">SUM(CO99*D99*E99*F99*H99*$CP$9)</f>
        <v>0</v>
      </c>
      <c r="CQ99" s="21"/>
      <c r="CR99" s="21">
        <f t="shared" ref="CR99:CR104" si="623">SUM(CQ99*D99*E99*F99*H99*$CR$9)</f>
        <v>0</v>
      </c>
      <c r="CS99" s="21">
        <v>15</v>
      </c>
      <c r="CT99" s="21">
        <f t="shared" ref="CT99:CT104" si="624">SUM(CS99*D99*E99*F99*H99*$CT$9)</f>
        <v>214079.03999999998</v>
      </c>
      <c r="CU99" s="21"/>
      <c r="CV99" s="21">
        <f t="shared" ref="CV99:CV104" si="625">SUM(CU99*D99*E99*F99*H99*$CV$9)</f>
        <v>0</v>
      </c>
      <c r="CW99" s="21">
        <v>96</v>
      </c>
      <c r="CX99" s="21">
        <f t="shared" ref="CX99:CX104" si="626">SUM(CW99*D99*E99*F99*H99*$CX$9)</f>
        <v>1370105.8559999999</v>
      </c>
      <c r="CY99" s="21"/>
      <c r="CZ99" s="21">
        <f t="shared" ref="CZ99:CZ104" si="627">SUM(CY99*D99*E99*F99*H99*$CZ$9)</f>
        <v>0</v>
      </c>
      <c r="DA99" s="21">
        <v>1</v>
      </c>
      <c r="DB99" s="21">
        <f t="shared" ref="DB99:DB104" si="628">SUM(DA99*D99*E99*F99*H99*$DB$9)</f>
        <v>14271.936000000002</v>
      </c>
      <c r="DC99" s="21">
        <v>8</v>
      </c>
      <c r="DD99" s="21">
        <f t="shared" ref="DD99:DD104" si="629">SUM(DC99*D99*E99*F99*H99*$DD$9)</f>
        <v>114175.48800000001</v>
      </c>
      <c r="DE99" s="21">
        <v>13</v>
      </c>
      <c r="DF99" s="21">
        <f t="shared" ref="DF99:DF104" si="630">SUM(DE99*D99*E99*F99*H99*$DF$9)</f>
        <v>185535.16800000001</v>
      </c>
      <c r="DG99" s="21">
        <v>29</v>
      </c>
      <c r="DH99" s="21">
        <f t="shared" ref="DH99:DH104" si="631">SUM(DG99*D99*E99*F99*H99*$DH$9)</f>
        <v>413886.14399999997</v>
      </c>
      <c r="DI99" s="21">
        <v>9</v>
      </c>
      <c r="DJ99" s="21">
        <f t="shared" ref="DJ99:DJ104" si="632">SUM(DI99*D99*E99*F99*H99*$DJ$9)</f>
        <v>128447.424</v>
      </c>
      <c r="DK99" s="21"/>
      <c r="DL99" s="21">
        <f t="shared" ref="DL99:DL104" si="633">DK99*D99*E99*F99*H99*$DL$9</f>
        <v>0</v>
      </c>
      <c r="DM99" s="22"/>
      <c r="DN99" s="21">
        <f t="shared" ref="DN99:DN104" si="634">SUM(DM99*D99*E99*F99*H99*$DN$9)</f>
        <v>0</v>
      </c>
      <c r="DO99" s="21"/>
      <c r="DP99" s="21">
        <f t="shared" ref="DP99:DP104" si="635">SUM(DO99*D99*E99*F99*H99*$DP$9)</f>
        <v>0</v>
      </c>
      <c r="DQ99" s="21"/>
      <c r="DR99" s="21">
        <f t="shared" ref="DR99:DR104" si="636">SUM(DQ99*D99*E99*F99*I99*$DR$9)</f>
        <v>0</v>
      </c>
      <c r="DS99" s="23">
        <v>4</v>
      </c>
      <c r="DT99" s="21">
        <f t="shared" ref="DT99:DT104" si="637">SUM(DS99*D99*E99*F99*J99*$DT$9)</f>
        <v>87330.656000000003</v>
      </c>
      <c r="DU99" s="21"/>
      <c r="DV99" s="21">
        <f t="shared" ref="DV99:DV104" si="638">SUM(DU99*D99*E99*F99*G99*$DV$9)</f>
        <v>0</v>
      </c>
      <c r="DW99" s="21"/>
      <c r="DX99" s="21">
        <f t="shared" ref="DX99:DX104" si="639">SUM(DW99*D99*E99*F99*G99*$DX$9)</f>
        <v>0</v>
      </c>
      <c r="DY99" s="21"/>
      <c r="DZ99" s="21">
        <f t="shared" ref="DZ99:DZ104" si="640">SUM(DY99*D99*E99*F99*G99*$DZ$9)</f>
        <v>0</v>
      </c>
      <c r="EA99" s="21"/>
      <c r="EB99" s="21">
        <f t="shared" ref="EB99:EB104" si="641">SUM(EA99*D99*E99*F99*G99*$EB$9)</f>
        <v>0</v>
      </c>
      <c r="EC99" s="21"/>
      <c r="ED99" s="21">
        <f t="shared" ref="ED99:ED104" si="642">EC99*D99*E99*F99*G99*$ED$9</f>
        <v>0</v>
      </c>
      <c r="EE99" s="22"/>
      <c r="EF99" s="21">
        <f t="shared" ref="EF99:EF104" si="643">EE99*D99*E99*F99*G99*$EF$9</f>
        <v>0</v>
      </c>
      <c r="EG99" s="24">
        <f t="shared" si="511"/>
        <v>821</v>
      </c>
      <c r="EH99" s="24">
        <f t="shared" si="511"/>
        <v>10665213.887999997</v>
      </c>
    </row>
    <row r="100" spans="1:138" ht="45" x14ac:dyDescent="0.25">
      <c r="A100" s="17"/>
      <c r="B100" s="18">
        <v>65</v>
      </c>
      <c r="C100" s="41" t="s">
        <v>244</v>
      </c>
      <c r="D100" s="40">
        <v>11480</v>
      </c>
      <c r="E100" s="19">
        <v>1.1200000000000001</v>
      </c>
      <c r="F100" s="28">
        <v>1</v>
      </c>
      <c r="G100" s="40">
        <v>1.4</v>
      </c>
      <c r="H100" s="40">
        <v>1.68</v>
      </c>
      <c r="I100" s="40">
        <v>2.23</v>
      </c>
      <c r="J100" s="40">
        <v>2.57</v>
      </c>
      <c r="K100" s="21"/>
      <c r="L100" s="21">
        <f t="shared" si="581"/>
        <v>0</v>
      </c>
      <c r="M100" s="21"/>
      <c r="N100" s="21">
        <f t="shared" si="582"/>
        <v>0</v>
      </c>
      <c r="O100" s="22"/>
      <c r="P100" s="21">
        <f t="shared" si="583"/>
        <v>0</v>
      </c>
      <c r="Q100" s="21"/>
      <c r="R100" s="21">
        <f t="shared" si="584"/>
        <v>0</v>
      </c>
      <c r="S100" s="21"/>
      <c r="T100" s="21">
        <f t="shared" si="585"/>
        <v>0</v>
      </c>
      <c r="U100" s="21"/>
      <c r="V100" s="21">
        <f t="shared" si="586"/>
        <v>0</v>
      </c>
      <c r="W100" s="21"/>
      <c r="X100" s="21">
        <f t="shared" si="587"/>
        <v>0</v>
      </c>
      <c r="Y100" s="21"/>
      <c r="Z100" s="21">
        <f t="shared" si="588"/>
        <v>0</v>
      </c>
      <c r="AA100" s="21"/>
      <c r="AB100" s="21">
        <f t="shared" si="589"/>
        <v>0</v>
      </c>
      <c r="AC100" s="22"/>
      <c r="AD100" s="21">
        <f t="shared" si="590"/>
        <v>0</v>
      </c>
      <c r="AE100" s="21">
        <v>20</v>
      </c>
      <c r="AF100" s="21">
        <f t="shared" si="591"/>
        <v>360012.80000000005</v>
      </c>
      <c r="AG100" s="21"/>
      <c r="AH100" s="21">
        <f t="shared" si="592"/>
        <v>0</v>
      </c>
      <c r="AI100" s="21"/>
      <c r="AJ100" s="21">
        <f t="shared" si="593"/>
        <v>0</v>
      </c>
      <c r="AK100" s="16"/>
      <c r="AL100" s="21">
        <f t="shared" si="594"/>
        <v>0</v>
      </c>
      <c r="AM100" s="21"/>
      <c r="AN100" s="21">
        <f t="shared" si="595"/>
        <v>0</v>
      </c>
      <c r="AO100" s="21"/>
      <c r="AP100" s="21">
        <f t="shared" si="596"/>
        <v>0</v>
      </c>
      <c r="AQ100" s="21"/>
      <c r="AR100" s="21">
        <f t="shared" si="597"/>
        <v>0</v>
      </c>
      <c r="AS100" s="21">
        <v>10</v>
      </c>
      <c r="AT100" s="21">
        <f t="shared" si="598"/>
        <v>180006.40000000002</v>
      </c>
      <c r="AU100" s="21"/>
      <c r="AV100" s="21">
        <f t="shared" si="599"/>
        <v>0</v>
      </c>
      <c r="AW100" s="21"/>
      <c r="AX100" s="21">
        <f t="shared" si="600"/>
        <v>0</v>
      </c>
      <c r="AY100" s="21"/>
      <c r="AZ100" s="21">
        <f t="shared" si="601"/>
        <v>0</v>
      </c>
      <c r="BA100" s="21"/>
      <c r="BB100" s="21">
        <f t="shared" si="602"/>
        <v>0</v>
      </c>
      <c r="BC100" s="21"/>
      <c r="BD100" s="21">
        <f t="shared" si="603"/>
        <v>0</v>
      </c>
      <c r="BE100" s="21"/>
      <c r="BF100" s="21">
        <f t="shared" si="604"/>
        <v>0</v>
      </c>
      <c r="BG100" s="21"/>
      <c r="BH100" s="21">
        <f t="shared" si="605"/>
        <v>0</v>
      </c>
      <c r="BI100" s="21"/>
      <c r="BJ100" s="21">
        <f t="shared" si="606"/>
        <v>0</v>
      </c>
      <c r="BK100" s="21"/>
      <c r="BL100" s="21">
        <f t="shared" si="607"/>
        <v>0</v>
      </c>
      <c r="BM100" s="21"/>
      <c r="BN100" s="21">
        <f t="shared" si="608"/>
        <v>0</v>
      </c>
      <c r="BO100" s="21"/>
      <c r="BP100" s="21">
        <f t="shared" si="609"/>
        <v>0</v>
      </c>
      <c r="BQ100" s="21"/>
      <c r="BR100" s="21">
        <f t="shared" si="610"/>
        <v>0</v>
      </c>
      <c r="BS100" s="21"/>
      <c r="BT100" s="21">
        <f t="shared" si="611"/>
        <v>0</v>
      </c>
      <c r="BU100" s="21"/>
      <c r="BV100" s="21">
        <f t="shared" si="612"/>
        <v>0</v>
      </c>
      <c r="BW100" s="21"/>
      <c r="BX100" s="21">
        <f t="shared" si="613"/>
        <v>0</v>
      </c>
      <c r="BY100" s="21"/>
      <c r="BZ100" s="21">
        <f t="shared" si="614"/>
        <v>0</v>
      </c>
      <c r="CA100" s="21"/>
      <c r="CB100" s="21">
        <f t="shared" si="615"/>
        <v>0</v>
      </c>
      <c r="CC100" s="21"/>
      <c r="CD100" s="21">
        <f t="shared" si="616"/>
        <v>0</v>
      </c>
      <c r="CE100" s="21"/>
      <c r="CF100" s="21">
        <f t="shared" si="617"/>
        <v>0</v>
      </c>
      <c r="CG100" s="21"/>
      <c r="CH100" s="21">
        <f t="shared" si="618"/>
        <v>0</v>
      </c>
      <c r="CI100" s="21"/>
      <c r="CJ100" s="21">
        <f t="shared" si="619"/>
        <v>0</v>
      </c>
      <c r="CK100" s="21"/>
      <c r="CL100" s="21">
        <f t="shared" si="620"/>
        <v>0</v>
      </c>
      <c r="CM100" s="21"/>
      <c r="CN100" s="21">
        <f t="shared" si="621"/>
        <v>0</v>
      </c>
      <c r="CO100" s="22"/>
      <c r="CP100" s="21">
        <f t="shared" si="622"/>
        <v>0</v>
      </c>
      <c r="CQ100" s="21"/>
      <c r="CR100" s="21">
        <f t="shared" si="623"/>
        <v>0</v>
      </c>
      <c r="CS100" s="21"/>
      <c r="CT100" s="21">
        <f t="shared" si="624"/>
        <v>0</v>
      </c>
      <c r="CU100" s="21"/>
      <c r="CV100" s="21">
        <f t="shared" si="625"/>
        <v>0</v>
      </c>
      <c r="CW100" s="21"/>
      <c r="CX100" s="21">
        <f t="shared" si="626"/>
        <v>0</v>
      </c>
      <c r="CY100" s="21"/>
      <c r="CZ100" s="21">
        <f t="shared" si="627"/>
        <v>0</v>
      </c>
      <c r="DA100" s="21"/>
      <c r="DB100" s="21">
        <f t="shared" si="628"/>
        <v>0</v>
      </c>
      <c r="DC100" s="21"/>
      <c r="DD100" s="21">
        <f t="shared" si="629"/>
        <v>0</v>
      </c>
      <c r="DE100" s="21"/>
      <c r="DF100" s="21">
        <f t="shared" si="630"/>
        <v>0</v>
      </c>
      <c r="DG100" s="21"/>
      <c r="DH100" s="21">
        <f t="shared" si="631"/>
        <v>0</v>
      </c>
      <c r="DI100" s="21"/>
      <c r="DJ100" s="21">
        <f t="shared" si="632"/>
        <v>0</v>
      </c>
      <c r="DK100" s="21"/>
      <c r="DL100" s="21">
        <f t="shared" si="633"/>
        <v>0</v>
      </c>
      <c r="DM100" s="22"/>
      <c r="DN100" s="21">
        <f t="shared" si="634"/>
        <v>0</v>
      </c>
      <c r="DO100" s="21"/>
      <c r="DP100" s="21">
        <f t="shared" si="635"/>
        <v>0</v>
      </c>
      <c r="DQ100" s="21"/>
      <c r="DR100" s="21">
        <f t="shared" si="636"/>
        <v>0</v>
      </c>
      <c r="DS100" s="23"/>
      <c r="DT100" s="21">
        <f t="shared" si="637"/>
        <v>0</v>
      </c>
      <c r="DU100" s="21"/>
      <c r="DV100" s="21">
        <f t="shared" si="638"/>
        <v>0</v>
      </c>
      <c r="DW100" s="21"/>
      <c r="DX100" s="21">
        <f t="shared" si="639"/>
        <v>0</v>
      </c>
      <c r="DY100" s="21"/>
      <c r="DZ100" s="21">
        <f t="shared" si="640"/>
        <v>0</v>
      </c>
      <c r="EA100" s="21"/>
      <c r="EB100" s="21">
        <f t="shared" si="641"/>
        <v>0</v>
      </c>
      <c r="EC100" s="21"/>
      <c r="ED100" s="21">
        <f t="shared" si="642"/>
        <v>0</v>
      </c>
      <c r="EE100" s="22"/>
      <c r="EF100" s="21">
        <f t="shared" si="643"/>
        <v>0</v>
      </c>
      <c r="EG100" s="24">
        <f t="shared" si="511"/>
        <v>30</v>
      </c>
      <c r="EH100" s="24">
        <f t="shared" si="511"/>
        <v>540019.20000000007</v>
      </c>
    </row>
    <row r="101" spans="1:138" s="31" customFormat="1" ht="45" x14ac:dyDescent="0.25">
      <c r="A101" s="17"/>
      <c r="B101" s="18">
        <v>66</v>
      </c>
      <c r="C101" s="41" t="s">
        <v>245</v>
      </c>
      <c r="D101" s="40">
        <v>11480</v>
      </c>
      <c r="E101" s="19">
        <v>1.66</v>
      </c>
      <c r="F101" s="28">
        <v>1</v>
      </c>
      <c r="G101" s="40">
        <v>1.4</v>
      </c>
      <c r="H101" s="40">
        <v>1.68</v>
      </c>
      <c r="I101" s="40">
        <v>2.23</v>
      </c>
      <c r="J101" s="40">
        <v>2.57</v>
      </c>
      <c r="K101" s="21"/>
      <c r="L101" s="21">
        <f t="shared" si="581"/>
        <v>0</v>
      </c>
      <c r="M101" s="21"/>
      <c r="N101" s="21">
        <f t="shared" si="582"/>
        <v>0</v>
      </c>
      <c r="O101" s="22"/>
      <c r="P101" s="21">
        <f t="shared" si="583"/>
        <v>0</v>
      </c>
      <c r="Q101" s="21"/>
      <c r="R101" s="21">
        <f t="shared" si="584"/>
        <v>0</v>
      </c>
      <c r="S101" s="21"/>
      <c r="T101" s="21">
        <f t="shared" si="585"/>
        <v>0</v>
      </c>
      <c r="U101" s="21"/>
      <c r="V101" s="21">
        <f t="shared" si="586"/>
        <v>0</v>
      </c>
      <c r="W101" s="21"/>
      <c r="X101" s="21">
        <f t="shared" si="587"/>
        <v>0</v>
      </c>
      <c r="Y101" s="21"/>
      <c r="Z101" s="21">
        <f t="shared" si="588"/>
        <v>0</v>
      </c>
      <c r="AA101" s="21"/>
      <c r="AB101" s="21">
        <f t="shared" si="589"/>
        <v>0</v>
      </c>
      <c r="AC101" s="22"/>
      <c r="AD101" s="21">
        <f t="shared" si="590"/>
        <v>0</v>
      </c>
      <c r="AE101" s="21">
        <v>20</v>
      </c>
      <c r="AF101" s="21">
        <f t="shared" si="591"/>
        <v>533590.4</v>
      </c>
      <c r="AG101" s="21"/>
      <c r="AH101" s="21">
        <f t="shared" si="592"/>
        <v>0</v>
      </c>
      <c r="AI101" s="21"/>
      <c r="AJ101" s="21">
        <f t="shared" si="593"/>
        <v>0</v>
      </c>
      <c r="AK101" s="16"/>
      <c r="AL101" s="21">
        <f t="shared" si="594"/>
        <v>0</v>
      </c>
      <c r="AM101" s="21"/>
      <c r="AN101" s="21">
        <f t="shared" si="595"/>
        <v>0</v>
      </c>
      <c r="AO101" s="21"/>
      <c r="AP101" s="21">
        <f t="shared" si="596"/>
        <v>0</v>
      </c>
      <c r="AQ101" s="21"/>
      <c r="AR101" s="21">
        <f t="shared" si="597"/>
        <v>0</v>
      </c>
      <c r="AS101" s="21"/>
      <c r="AT101" s="21">
        <f t="shared" si="598"/>
        <v>0</v>
      </c>
      <c r="AU101" s="21"/>
      <c r="AV101" s="21">
        <f t="shared" si="599"/>
        <v>0</v>
      </c>
      <c r="AW101" s="21"/>
      <c r="AX101" s="21">
        <f t="shared" si="600"/>
        <v>0</v>
      </c>
      <c r="AY101" s="21"/>
      <c r="AZ101" s="21">
        <f t="shared" si="601"/>
        <v>0</v>
      </c>
      <c r="BA101" s="21"/>
      <c r="BB101" s="21">
        <f t="shared" si="602"/>
        <v>0</v>
      </c>
      <c r="BC101" s="21"/>
      <c r="BD101" s="21">
        <f t="shared" si="603"/>
        <v>0</v>
      </c>
      <c r="BE101" s="21"/>
      <c r="BF101" s="21">
        <f t="shared" si="604"/>
        <v>0</v>
      </c>
      <c r="BG101" s="21"/>
      <c r="BH101" s="21">
        <f t="shared" si="605"/>
        <v>0</v>
      </c>
      <c r="BI101" s="21"/>
      <c r="BJ101" s="21">
        <f t="shared" si="606"/>
        <v>0</v>
      </c>
      <c r="BK101" s="21"/>
      <c r="BL101" s="21">
        <f t="shared" si="607"/>
        <v>0</v>
      </c>
      <c r="BM101" s="21"/>
      <c r="BN101" s="21">
        <f t="shared" si="608"/>
        <v>0</v>
      </c>
      <c r="BO101" s="21"/>
      <c r="BP101" s="21">
        <f t="shared" si="609"/>
        <v>0</v>
      </c>
      <c r="BQ101" s="21"/>
      <c r="BR101" s="21">
        <f t="shared" si="610"/>
        <v>0</v>
      </c>
      <c r="BS101" s="21"/>
      <c r="BT101" s="21">
        <f t="shared" si="611"/>
        <v>0</v>
      </c>
      <c r="BU101" s="21"/>
      <c r="BV101" s="21">
        <f t="shared" si="612"/>
        <v>0</v>
      </c>
      <c r="BW101" s="21"/>
      <c r="BX101" s="21">
        <f t="shared" si="613"/>
        <v>0</v>
      </c>
      <c r="BY101" s="21"/>
      <c r="BZ101" s="21">
        <f t="shared" si="614"/>
        <v>0</v>
      </c>
      <c r="CA101" s="21"/>
      <c r="CB101" s="21">
        <f t="shared" si="615"/>
        <v>0</v>
      </c>
      <c r="CC101" s="21"/>
      <c r="CD101" s="21">
        <f t="shared" si="616"/>
        <v>0</v>
      </c>
      <c r="CE101" s="21"/>
      <c r="CF101" s="21">
        <f t="shared" si="617"/>
        <v>0</v>
      </c>
      <c r="CG101" s="21"/>
      <c r="CH101" s="21">
        <f t="shared" si="618"/>
        <v>0</v>
      </c>
      <c r="CI101" s="21"/>
      <c r="CJ101" s="21">
        <f t="shared" si="619"/>
        <v>0</v>
      </c>
      <c r="CK101" s="21"/>
      <c r="CL101" s="21">
        <f t="shared" si="620"/>
        <v>0</v>
      </c>
      <c r="CM101" s="21"/>
      <c r="CN101" s="21">
        <f t="shared" si="621"/>
        <v>0</v>
      </c>
      <c r="CO101" s="22"/>
      <c r="CP101" s="21">
        <f t="shared" si="622"/>
        <v>0</v>
      </c>
      <c r="CQ101" s="21"/>
      <c r="CR101" s="21">
        <f t="shared" si="623"/>
        <v>0</v>
      </c>
      <c r="CS101" s="21"/>
      <c r="CT101" s="21">
        <f t="shared" si="624"/>
        <v>0</v>
      </c>
      <c r="CU101" s="21"/>
      <c r="CV101" s="21">
        <f t="shared" si="625"/>
        <v>0</v>
      </c>
      <c r="CW101" s="21"/>
      <c r="CX101" s="21">
        <f t="shared" si="626"/>
        <v>0</v>
      </c>
      <c r="CY101" s="21"/>
      <c r="CZ101" s="21">
        <f t="shared" si="627"/>
        <v>0</v>
      </c>
      <c r="DA101" s="21">
        <v>1</v>
      </c>
      <c r="DB101" s="21">
        <f t="shared" si="628"/>
        <v>32015.423999999999</v>
      </c>
      <c r="DC101" s="21"/>
      <c r="DD101" s="21">
        <f t="shared" si="629"/>
        <v>0</v>
      </c>
      <c r="DE101" s="21"/>
      <c r="DF101" s="21">
        <f t="shared" si="630"/>
        <v>0</v>
      </c>
      <c r="DG101" s="21"/>
      <c r="DH101" s="21">
        <f t="shared" si="631"/>
        <v>0</v>
      </c>
      <c r="DI101" s="21"/>
      <c r="DJ101" s="21">
        <f t="shared" si="632"/>
        <v>0</v>
      </c>
      <c r="DK101" s="21"/>
      <c r="DL101" s="21">
        <f t="shared" si="633"/>
        <v>0</v>
      </c>
      <c r="DM101" s="22"/>
      <c r="DN101" s="21">
        <f t="shared" si="634"/>
        <v>0</v>
      </c>
      <c r="DO101" s="21"/>
      <c r="DP101" s="21">
        <f t="shared" si="635"/>
        <v>0</v>
      </c>
      <c r="DQ101" s="21"/>
      <c r="DR101" s="21">
        <f t="shared" si="636"/>
        <v>0</v>
      </c>
      <c r="DS101" s="23"/>
      <c r="DT101" s="21">
        <f t="shared" si="637"/>
        <v>0</v>
      </c>
      <c r="DU101" s="16"/>
      <c r="DV101" s="21">
        <f t="shared" si="638"/>
        <v>0</v>
      </c>
      <c r="DW101" s="21"/>
      <c r="DX101" s="21">
        <f t="shared" si="639"/>
        <v>0</v>
      </c>
      <c r="DY101" s="21"/>
      <c r="DZ101" s="21">
        <f t="shared" si="640"/>
        <v>0</v>
      </c>
      <c r="EA101" s="21"/>
      <c r="EB101" s="21">
        <f t="shared" si="641"/>
        <v>0</v>
      </c>
      <c r="EC101" s="21"/>
      <c r="ED101" s="21">
        <f t="shared" si="642"/>
        <v>0</v>
      </c>
      <c r="EE101" s="22"/>
      <c r="EF101" s="21">
        <f t="shared" si="643"/>
        <v>0</v>
      </c>
      <c r="EG101" s="24">
        <f t="shared" si="511"/>
        <v>21</v>
      </c>
      <c r="EH101" s="24">
        <f t="shared" si="511"/>
        <v>565605.82400000002</v>
      </c>
    </row>
    <row r="102" spans="1:138" s="32" customFormat="1" ht="45" x14ac:dyDescent="0.25">
      <c r="A102" s="17"/>
      <c r="B102" s="18">
        <v>67</v>
      </c>
      <c r="C102" s="41" t="s">
        <v>246</v>
      </c>
      <c r="D102" s="40">
        <v>11480</v>
      </c>
      <c r="E102" s="19">
        <v>2</v>
      </c>
      <c r="F102" s="28">
        <v>1</v>
      </c>
      <c r="G102" s="40">
        <v>1.4</v>
      </c>
      <c r="H102" s="40">
        <v>1.68</v>
      </c>
      <c r="I102" s="40">
        <v>2.23</v>
      </c>
      <c r="J102" s="40">
        <v>2.57</v>
      </c>
      <c r="K102" s="21"/>
      <c r="L102" s="21">
        <f t="shared" si="581"/>
        <v>0</v>
      </c>
      <c r="M102" s="21"/>
      <c r="N102" s="21">
        <f t="shared" si="582"/>
        <v>0</v>
      </c>
      <c r="O102" s="22"/>
      <c r="P102" s="21">
        <f t="shared" si="583"/>
        <v>0</v>
      </c>
      <c r="Q102" s="21"/>
      <c r="R102" s="21">
        <f t="shared" si="584"/>
        <v>0</v>
      </c>
      <c r="S102" s="21"/>
      <c r="T102" s="21">
        <f t="shared" si="585"/>
        <v>0</v>
      </c>
      <c r="U102" s="21"/>
      <c r="V102" s="21">
        <f t="shared" si="586"/>
        <v>0</v>
      </c>
      <c r="W102" s="21"/>
      <c r="X102" s="21">
        <f t="shared" si="587"/>
        <v>0</v>
      </c>
      <c r="Y102" s="21"/>
      <c r="Z102" s="21">
        <f t="shared" si="588"/>
        <v>0</v>
      </c>
      <c r="AA102" s="21"/>
      <c r="AB102" s="21">
        <f t="shared" si="589"/>
        <v>0</v>
      </c>
      <c r="AC102" s="22"/>
      <c r="AD102" s="21">
        <f t="shared" si="590"/>
        <v>0</v>
      </c>
      <c r="AE102" s="21">
        <v>10</v>
      </c>
      <c r="AF102" s="21">
        <f t="shared" si="591"/>
        <v>321440</v>
      </c>
      <c r="AG102" s="21"/>
      <c r="AH102" s="21">
        <f t="shared" si="592"/>
        <v>0</v>
      </c>
      <c r="AI102" s="21"/>
      <c r="AJ102" s="21">
        <f t="shared" si="593"/>
        <v>0</v>
      </c>
      <c r="AK102" s="21"/>
      <c r="AL102" s="21">
        <f t="shared" si="594"/>
        <v>0</v>
      </c>
      <c r="AM102" s="21"/>
      <c r="AN102" s="21">
        <f t="shared" si="595"/>
        <v>0</v>
      </c>
      <c r="AO102" s="21"/>
      <c r="AP102" s="21">
        <f t="shared" si="596"/>
        <v>0</v>
      </c>
      <c r="AQ102" s="21"/>
      <c r="AR102" s="21">
        <f t="shared" si="597"/>
        <v>0</v>
      </c>
      <c r="AS102" s="21"/>
      <c r="AT102" s="21">
        <f t="shared" si="598"/>
        <v>0</v>
      </c>
      <c r="AU102" s="21"/>
      <c r="AV102" s="21">
        <f t="shared" si="599"/>
        <v>0</v>
      </c>
      <c r="AW102" s="21"/>
      <c r="AX102" s="21">
        <f t="shared" si="600"/>
        <v>0</v>
      </c>
      <c r="AY102" s="21"/>
      <c r="AZ102" s="21">
        <f t="shared" si="601"/>
        <v>0</v>
      </c>
      <c r="BA102" s="21"/>
      <c r="BB102" s="21">
        <f t="shared" si="602"/>
        <v>0</v>
      </c>
      <c r="BC102" s="21"/>
      <c r="BD102" s="21">
        <f t="shared" si="603"/>
        <v>0</v>
      </c>
      <c r="BE102" s="21"/>
      <c r="BF102" s="21">
        <f t="shared" si="604"/>
        <v>0</v>
      </c>
      <c r="BG102" s="21"/>
      <c r="BH102" s="21">
        <f t="shared" si="605"/>
        <v>0</v>
      </c>
      <c r="BI102" s="21"/>
      <c r="BJ102" s="21">
        <f t="shared" si="606"/>
        <v>0</v>
      </c>
      <c r="BK102" s="21"/>
      <c r="BL102" s="21">
        <f t="shared" si="607"/>
        <v>0</v>
      </c>
      <c r="BM102" s="21"/>
      <c r="BN102" s="21">
        <f t="shared" si="608"/>
        <v>0</v>
      </c>
      <c r="BO102" s="21"/>
      <c r="BP102" s="21">
        <f t="shared" si="609"/>
        <v>0</v>
      </c>
      <c r="BQ102" s="21"/>
      <c r="BR102" s="21">
        <f t="shared" si="610"/>
        <v>0</v>
      </c>
      <c r="BS102" s="21"/>
      <c r="BT102" s="21">
        <f t="shared" si="611"/>
        <v>0</v>
      </c>
      <c r="BU102" s="21"/>
      <c r="BV102" s="21">
        <f t="shared" si="612"/>
        <v>0</v>
      </c>
      <c r="BW102" s="21"/>
      <c r="BX102" s="21">
        <f t="shared" si="613"/>
        <v>0</v>
      </c>
      <c r="BY102" s="21"/>
      <c r="BZ102" s="21">
        <f t="shared" si="614"/>
        <v>0</v>
      </c>
      <c r="CA102" s="21"/>
      <c r="CB102" s="21">
        <f t="shared" si="615"/>
        <v>0</v>
      </c>
      <c r="CC102" s="21"/>
      <c r="CD102" s="21">
        <f t="shared" si="616"/>
        <v>0</v>
      </c>
      <c r="CE102" s="21"/>
      <c r="CF102" s="21">
        <f t="shared" si="617"/>
        <v>0</v>
      </c>
      <c r="CG102" s="21"/>
      <c r="CH102" s="21">
        <f t="shared" si="618"/>
        <v>0</v>
      </c>
      <c r="CI102" s="21"/>
      <c r="CJ102" s="21">
        <f t="shared" si="619"/>
        <v>0</v>
      </c>
      <c r="CK102" s="21"/>
      <c r="CL102" s="21">
        <f t="shared" si="620"/>
        <v>0</v>
      </c>
      <c r="CM102" s="21"/>
      <c r="CN102" s="21">
        <f t="shared" si="621"/>
        <v>0</v>
      </c>
      <c r="CO102" s="22"/>
      <c r="CP102" s="21">
        <f t="shared" si="622"/>
        <v>0</v>
      </c>
      <c r="CQ102" s="21"/>
      <c r="CR102" s="21">
        <f t="shared" si="623"/>
        <v>0</v>
      </c>
      <c r="CS102" s="21"/>
      <c r="CT102" s="21">
        <f t="shared" si="624"/>
        <v>0</v>
      </c>
      <c r="CU102" s="21"/>
      <c r="CV102" s="21">
        <f t="shared" si="625"/>
        <v>0</v>
      </c>
      <c r="CW102" s="21"/>
      <c r="CX102" s="21">
        <f t="shared" si="626"/>
        <v>0</v>
      </c>
      <c r="CY102" s="21"/>
      <c r="CZ102" s="21">
        <f t="shared" si="627"/>
        <v>0</v>
      </c>
      <c r="DA102" s="21"/>
      <c r="DB102" s="21">
        <f t="shared" si="628"/>
        <v>0</v>
      </c>
      <c r="DC102" s="21"/>
      <c r="DD102" s="21">
        <f t="shared" si="629"/>
        <v>0</v>
      </c>
      <c r="DE102" s="21"/>
      <c r="DF102" s="21">
        <f t="shared" si="630"/>
        <v>0</v>
      </c>
      <c r="DG102" s="21"/>
      <c r="DH102" s="21">
        <f t="shared" si="631"/>
        <v>0</v>
      </c>
      <c r="DI102" s="21"/>
      <c r="DJ102" s="21">
        <f t="shared" si="632"/>
        <v>0</v>
      </c>
      <c r="DK102" s="21"/>
      <c r="DL102" s="21">
        <f t="shared" si="633"/>
        <v>0</v>
      </c>
      <c r="DM102" s="22"/>
      <c r="DN102" s="21">
        <f t="shared" si="634"/>
        <v>0</v>
      </c>
      <c r="DO102" s="21"/>
      <c r="DP102" s="21">
        <f t="shared" si="635"/>
        <v>0</v>
      </c>
      <c r="DQ102" s="21"/>
      <c r="DR102" s="21">
        <f t="shared" si="636"/>
        <v>0</v>
      </c>
      <c r="DS102" s="23"/>
      <c r="DT102" s="21">
        <f t="shared" si="637"/>
        <v>0</v>
      </c>
      <c r="DU102" s="21"/>
      <c r="DV102" s="21">
        <f t="shared" si="638"/>
        <v>0</v>
      </c>
      <c r="DW102" s="21"/>
      <c r="DX102" s="21">
        <f t="shared" si="639"/>
        <v>0</v>
      </c>
      <c r="DY102" s="21"/>
      <c r="DZ102" s="21">
        <f t="shared" si="640"/>
        <v>0</v>
      </c>
      <c r="EA102" s="21"/>
      <c r="EB102" s="21">
        <f t="shared" si="641"/>
        <v>0</v>
      </c>
      <c r="EC102" s="21"/>
      <c r="ED102" s="21">
        <f t="shared" si="642"/>
        <v>0</v>
      </c>
      <c r="EE102" s="22"/>
      <c r="EF102" s="21">
        <f t="shared" si="643"/>
        <v>0</v>
      </c>
      <c r="EG102" s="24">
        <f t="shared" si="511"/>
        <v>10</v>
      </c>
      <c r="EH102" s="24">
        <f t="shared" si="511"/>
        <v>321440</v>
      </c>
    </row>
    <row r="103" spans="1:138" s="3" customFormat="1" ht="45" x14ac:dyDescent="0.25">
      <c r="A103" s="17"/>
      <c r="B103" s="18">
        <v>68</v>
      </c>
      <c r="C103" s="41" t="s">
        <v>247</v>
      </c>
      <c r="D103" s="40">
        <v>11480</v>
      </c>
      <c r="E103" s="19">
        <v>2.46</v>
      </c>
      <c r="F103" s="28">
        <v>1</v>
      </c>
      <c r="G103" s="40">
        <v>1.4</v>
      </c>
      <c r="H103" s="40">
        <v>1.68</v>
      </c>
      <c r="I103" s="40">
        <v>2.23</v>
      </c>
      <c r="J103" s="40">
        <v>2.57</v>
      </c>
      <c r="K103" s="21"/>
      <c r="L103" s="21">
        <f t="shared" si="581"/>
        <v>0</v>
      </c>
      <c r="M103" s="21"/>
      <c r="N103" s="21">
        <f t="shared" si="582"/>
        <v>0</v>
      </c>
      <c r="O103" s="22"/>
      <c r="P103" s="21">
        <f t="shared" si="583"/>
        <v>0</v>
      </c>
      <c r="Q103" s="21"/>
      <c r="R103" s="21">
        <f t="shared" si="584"/>
        <v>0</v>
      </c>
      <c r="S103" s="21"/>
      <c r="T103" s="21">
        <f t="shared" si="585"/>
        <v>0</v>
      </c>
      <c r="U103" s="21"/>
      <c r="V103" s="21">
        <f t="shared" si="586"/>
        <v>0</v>
      </c>
      <c r="W103" s="21"/>
      <c r="X103" s="21">
        <f t="shared" si="587"/>
        <v>0</v>
      </c>
      <c r="Y103" s="21"/>
      <c r="Z103" s="21">
        <f t="shared" si="588"/>
        <v>0</v>
      </c>
      <c r="AA103" s="21"/>
      <c r="AB103" s="21">
        <f t="shared" si="589"/>
        <v>0</v>
      </c>
      <c r="AC103" s="22"/>
      <c r="AD103" s="21">
        <f t="shared" si="590"/>
        <v>0</v>
      </c>
      <c r="AE103" s="21"/>
      <c r="AF103" s="21">
        <f t="shared" si="591"/>
        <v>0</v>
      </c>
      <c r="AG103" s="21"/>
      <c r="AH103" s="21">
        <f t="shared" si="592"/>
        <v>0</v>
      </c>
      <c r="AI103" s="21"/>
      <c r="AJ103" s="21">
        <f t="shared" si="593"/>
        <v>0</v>
      </c>
      <c r="AK103" s="21"/>
      <c r="AL103" s="21">
        <f t="shared" si="594"/>
        <v>0</v>
      </c>
      <c r="AM103" s="21"/>
      <c r="AN103" s="21">
        <f t="shared" si="595"/>
        <v>0</v>
      </c>
      <c r="AO103" s="21"/>
      <c r="AP103" s="21">
        <f t="shared" si="596"/>
        <v>0</v>
      </c>
      <c r="AQ103" s="21"/>
      <c r="AR103" s="21">
        <f t="shared" si="597"/>
        <v>0</v>
      </c>
      <c r="AS103" s="21"/>
      <c r="AT103" s="21">
        <f t="shared" si="598"/>
        <v>0</v>
      </c>
      <c r="AU103" s="21"/>
      <c r="AV103" s="21">
        <f t="shared" si="599"/>
        <v>0</v>
      </c>
      <c r="AW103" s="21"/>
      <c r="AX103" s="21">
        <f t="shared" si="600"/>
        <v>0</v>
      </c>
      <c r="AY103" s="21"/>
      <c r="AZ103" s="21">
        <f t="shared" si="601"/>
        <v>0</v>
      </c>
      <c r="BA103" s="21"/>
      <c r="BB103" s="21">
        <f t="shared" si="602"/>
        <v>0</v>
      </c>
      <c r="BC103" s="21"/>
      <c r="BD103" s="21">
        <f t="shared" si="603"/>
        <v>0</v>
      </c>
      <c r="BE103" s="21"/>
      <c r="BF103" s="21">
        <f t="shared" si="604"/>
        <v>0</v>
      </c>
      <c r="BG103" s="21"/>
      <c r="BH103" s="21">
        <f t="shared" si="605"/>
        <v>0</v>
      </c>
      <c r="BI103" s="21"/>
      <c r="BJ103" s="21">
        <f t="shared" si="606"/>
        <v>0</v>
      </c>
      <c r="BK103" s="21"/>
      <c r="BL103" s="21">
        <f t="shared" si="607"/>
        <v>0</v>
      </c>
      <c r="BM103" s="21"/>
      <c r="BN103" s="21">
        <f t="shared" si="608"/>
        <v>0</v>
      </c>
      <c r="BO103" s="21"/>
      <c r="BP103" s="21">
        <f t="shared" si="609"/>
        <v>0</v>
      </c>
      <c r="BQ103" s="21"/>
      <c r="BR103" s="21">
        <f t="shared" si="610"/>
        <v>0</v>
      </c>
      <c r="BS103" s="21"/>
      <c r="BT103" s="21">
        <f t="shared" si="611"/>
        <v>0</v>
      </c>
      <c r="BU103" s="21"/>
      <c r="BV103" s="21">
        <f t="shared" si="612"/>
        <v>0</v>
      </c>
      <c r="BW103" s="21"/>
      <c r="BX103" s="21">
        <f t="shared" si="613"/>
        <v>0</v>
      </c>
      <c r="BY103" s="21"/>
      <c r="BZ103" s="21">
        <f t="shared" si="614"/>
        <v>0</v>
      </c>
      <c r="CA103" s="21"/>
      <c r="CB103" s="21">
        <f t="shared" si="615"/>
        <v>0</v>
      </c>
      <c r="CC103" s="21"/>
      <c r="CD103" s="21">
        <f t="shared" si="616"/>
        <v>0</v>
      </c>
      <c r="CE103" s="21"/>
      <c r="CF103" s="21">
        <f t="shared" si="617"/>
        <v>0</v>
      </c>
      <c r="CG103" s="21"/>
      <c r="CH103" s="21">
        <f t="shared" si="618"/>
        <v>0</v>
      </c>
      <c r="CI103" s="21"/>
      <c r="CJ103" s="21">
        <f t="shared" si="619"/>
        <v>0</v>
      </c>
      <c r="CK103" s="21"/>
      <c r="CL103" s="21">
        <f t="shared" si="620"/>
        <v>0</v>
      </c>
      <c r="CM103" s="21"/>
      <c r="CN103" s="21">
        <f t="shared" si="621"/>
        <v>0</v>
      </c>
      <c r="CO103" s="22"/>
      <c r="CP103" s="21">
        <f t="shared" si="622"/>
        <v>0</v>
      </c>
      <c r="CQ103" s="21"/>
      <c r="CR103" s="21">
        <f t="shared" si="623"/>
        <v>0</v>
      </c>
      <c r="CS103" s="21"/>
      <c r="CT103" s="21">
        <f t="shared" si="624"/>
        <v>0</v>
      </c>
      <c r="CU103" s="21"/>
      <c r="CV103" s="21">
        <f t="shared" si="625"/>
        <v>0</v>
      </c>
      <c r="CW103" s="21"/>
      <c r="CX103" s="21">
        <f t="shared" si="626"/>
        <v>0</v>
      </c>
      <c r="CY103" s="21"/>
      <c r="CZ103" s="21">
        <f t="shared" si="627"/>
        <v>0</v>
      </c>
      <c r="DA103" s="21"/>
      <c r="DB103" s="21">
        <f t="shared" si="628"/>
        <v>0</v>
      </c>
      <c r="DC103" s="21"/>
      <c r="DD103" s="21">
        <f t="shared" si="629"/>
        <v>0</v>
      </c>
      <c r="DE103" s="21"/>
      <c r="DF103" s="21">
        <f t="shared" si="630"/>
        <v>0</v>
      </c>
      <c r="DG103" s="21"/>
      <c r="DH103" s="21">
        <f t="shared" si="631"/>
        <v>0</v>
      </c>
      <c r="DI103" s="21"/>
      <c r="DJ103" s="21">
        <f t="shared" si="632"/>
        <v>0</v>
      </c>
      <c r="DK103" s="21"/>
      <c r="DL103" s="21">
        <f t="shared" si="633"/>
        <v>0</v>
      </c>
      <c r="DM103" s="22"/>
      <c r="DN103" s="21">
        <f t="shared" si="634"/>
        <v>0</v>
      </c>
      <c r="DO103" s="21"/>
      <c r="DP103" s="21">
        <f t="shared" si="635"/>
        <v>0</v>
      </c>
      <c r="DQ103" s="21"/>
      <c r="DR103" s="21">
        <f t="shared" si="636"/>
        <v>0</v>
      </c>
      <c r="DS103" s="23"/>
      <c r="DT103" s="21">
        <f t="shared" si="637"/>
        <v>0</v>
      </c>
      <c r="DU103" s="21"/>
      <c r="DV103" s="21">
        <f t="shared" si="638"/>
        <v>0</v>
      </c>
      <c r="DW103" s="21"/>
      <c r="DX103" s="21">
        <f t="shared" si="639"/>
        <v>0</v>
      </c>
      <c r="DY103" s="21"/>
      <c r="DZ103" s="21">
        <f t="shared" si="640"/>
        <v>0</v>
      </c>
      <c r="EA103" s="21"/>
      <c r="EB103" s="21">
        <f t="shared" si="641"/>
        <v>0</v>
      </c>
      <c r="EC103" s="21"/>
      <c r="ED103" s="21">
        <f t="shared" si="642"/>
        <v>0</v>
      </c>
      <c r="EE103" s="22"/>
      <c r="EF103" s="21">
        <f t="shared" si="643"/>
        <v>0</v>
      </c>
      <c r="EG103" s="24">
        <f t="shared" si="511"/>
        <v>0</v>
      </c>
      <c r="EH103" s="24">
        <f t="shared" si="511"/>
        <v>0</v>
      </c>
    </row>
    <row r="104" spans="1:138" s="31" customFormat="1" x14ac:dyDescent="0.25">
      <c r="A104" s="17"/>
      <c r="B104" s="18">
        <v>69</v>
      </c>
      <c r="C104" s="41" t="s">
        <v>248</v>
      </c>
      <c r="D104" s="40">
        <v>11480</v>
      </c>
      <c r="E104" s="19">
        <v>45.5</v>
      </c>
      <c r="F104" s="28">
        <v>1</v>
      </c>
      <c r="G104" s="40">
        <v>1.4</v>
      </c>
      <c r="H104" s="40">
        <v>1.68</v>
      </c>
      <c r="I104" s="40">
        <v>2.23</v>
      </c>
      <c r="J104" s="40">
        <v>2.57</v>
      </c>
      <c r="K104" s="21"/>
      <c r="L104" s="21">
        <f t="shared" si="581"/>
        <v>0</v>
      </c>
      <c r="M104" s="21"/>
      <c r="N104" s="21">
        <f t="shared" si="582"/>
        <v>0</v>
      </c>
      <c r="O104" s="22"/>
      <c r="P104" s="21">
        <f t="shared" si="583"/>
        <v>0</v>
      </c>
      <c r="Q104" s="21"/>
      <c r="R104" s="21">
        <f t="shared" si="584"/>
        <v>0</v>
      </c>
      <c r="S104" s="21"/>
      <c r="T104" s="21">
        <f t="shared" si="585"/>
        <v>0</v>
      </c>
      <c r="U104" s="21"/>
      <c r="V104" s="21">
        <f t="shared" si="586"/>
        <v>0</v>
      </c>
      <c r="W104" s="21"/>
      <c r="X104" s="21">
        <f t="shared" si="587"/>
        <v>0</v>
      </c>
      <c r="Y104" s="21"/>
      <c r="Z104" s="21">
        <f t="shared" si="588"/>
        <v>0</v>
      </c>
      <c r="AA104" s="21"/>
      <c r="AB104" s="21">
        <f t="shared" si="589"/>
        <v>0</v>
      </c>
      <c r="AC104" s="22"/>
      <c r="AD104" s="21">
        <f t="shared" si="590"/>
        <v>0</v>
      </c>
      <c r="AE104" s="21"/>
      <c r="AF104" s="21">
        <f t="shared" si="591"/>
        <v>0</v>
      </c>
      <c r="AG104" s="21"/>
      <c r="AH104" s="21">
        <f t="shared" si="592"/>
        <v>0</v>
      </c>
      <c r="AI104" s="21"/>
      <c r="AJ104" s="21">
        <f t="shared" si="593"/>
        <v>0</v>
      </c>
      <c r="AK104" s="16"/>
      <c r="AL104" s="21">
        <f t="shared" si="594"/>
        <v>0</v>
      </c>
      <c r="AM104" s="21"/>
      <c r="AN104" s="21">
        <f t="shared" si="595"/>
        <v>0</v>
      </c>
      <c r="AO104" s="21"/>
      <c r="AP104" s="21">
        <f t="shared" si="596"/>
        <v>0</v>
      </c>
      <c r="AQ104" s="21"/>
      <c r="AR104" s="21">
        <f t="shared" si="597"/>
        <v>0</v>
      </c>
      <c r="AS104" s="21"/>
      <c r="AT104" s="21">
        <f t="shared" si="598"/>
        <v>0</v>
      </c>
      <c r="AU104" s="21"/>
      <c r="AV104" s="21">
        <f t="shared" si="599"/>
        <v>0</v>
      </c>
      <c r="AW104" s="21"/>
      <c r="AX104" s="21">
        <f t="shared" si="600"/>
        <v>0</v>
      </c>
      <c r="AY104" s="21"/>
      <c r="AZ104" s="21">
        <f t="shared" si="601"/>
        <v>0</v>
      </c>
      <c r="BA104" s="21"/>
      <c r="BB104" s="21">
        <f t="shared" si="602"/>
        <v>0</v>
      </c>
      <c r="BC104" s="21"/>
      <c r="BD104" s="21">
        <f t="shared" si="603"/>
        <v>0</v>
      </c>
      <c r="BE104" s="21"/>
      <c r="BF104" s="21">
        <f t="shared" si="604"/>
        <v>0</v>
      </c>
      <c r="BG104" s="21"/>
      <c r="BH104" s="21">
        <f t="shared" si="605"/>
        <v>0</v>
      </c>
      <c r="BI104" s="21"/>
      <c r="BJ104" s="21">
        <f t="shared" si="606"/>
        <v>0</v>
      </c>
      <c r="BK104" s="21"/>
      <c r="BL104" s="21">
        <f t="shared" si="607"/>
        <v>0</v>
      </c>
      <c r="BM104" s="21"/>
      <c r="BN104" s="21">
        <f t="shared" si="608"/>
        <v>0</v>
      </c>
      <c r="BO104" s="21"/>
      <c r="BP104" s="21">
        <f t="shared" si="609"/>
        <v>0</v>
      </c>
      <c r="BQ104" s="21"/>
      <c r="BR104" s="21">
        <f t="shared" si="610"/>
        <v>0</v>
      </c>
      <c r="BS104" s="21"/>
      <c r="BT104" s="21">
        <f t="shared" si="611"/>
        <v>0</v>
      </c>
      <c r="BU104" s="21"/>
      <c r="BV104" s="21">
        <f t="shared" si="612"/>
        <v>0</v>
      </c>
      <c r="BW104" s="21"/>
      <c r="BX104" s="21">
        <f t="shared" si="613"/>
        <v>0</v>
      </c>
      <c r="BY104" s="21"/>
      <c r="BZ104" s="21">
        <f t="shared" si="614"/>
        <v>0</v>
      </c>
      <c r="CA104" s="21"/>
      <c r="CB104" s="21">
        <f t="shared" si="615"/>
        <v>0</v>
      </c>
      <c r="CC104" s="21"/>
      <c r="CD104" s="21">
        <f t="shared" si="616"/>
        <v>0</v>
      </c>
      <c r="CE104" s="21"/>
      <c r="CF104" s="21">
        <f t="shared" si="617"/>
        <v>0</v>
      </c>
      <c r="CG104" s="21"/>
      <c r="CH104" s="21">
        <f t="shared" si="618"/>
        <v>0</v>
      </c>
      <c r="CI104" s="21"/>
      <c r="CJ104" s="21">
        <f t="shared" si="619"/>
        <v>0</v>
      </c>
      <c r="CK104" s="21"/>
      <c r="CL104" s="21">
        <f t="shared" si="620"/>
        <v>0</v>
      </c>
      <c r="CM104" s="21"/>
      <c r="CN104" s="21">
        <f t="shared" si="621"/>
        <v>0</v>
      </c>
      <c r="CO104" s="22"/>
      <c r="CP104" s="21">
        <f t="shared" si="622"/>
        <v>0</v>
      </c>
      <c r="CQ104" s="21"/>
      <c r="CR104" s="21">
        <f t="shared" si="623"/>
        <v>0</v>
      </c>
      <c r="CS104" s="21"/>
      <c r="CT104" s="21">
        <f t="shared" si="624"/>
        <v>0</v>
      </c>
      <c r="CU104" s="21"/>
      <c r="CV104" s="21">
        <f t="shared" si="625"/>
        <v>0</v>
      </c>
      <c r="CW104" s="21"/>
      <c r="CX104" s="21">
        <f t="shared" si="626"/>
        <v>0</v>
      </c>
      <c r="CY104" s="21"/>
      <c r="CZ104" s="21">
        <f t="shared" si="627"/>
        <v>0</v>
      </c>
      <c r="DA104" s="21"/>
      <c r="DB104" s="21">
        <f t="shared" si="628"/>
        <v>0</v>
      </c>
      <c r="DC104" s="21"/>
      <c r="DD104" s="21">
        <f t="shared" si="629"/>
        <v>0</v>
      </c>
      <c r="DE104" s="21"/>
      <c r="DF104" s="21">
        <f t="shared" si="630"/>
        <v>0</v>
      </c>
      <c r="DG104" s="21"/>
      <c r="DH104" s="21">
        <f t="shared" si="631"/>
        <v>0</v>
      </c>
      <c r="DI104" s="21"/>
      <c r="DJ104" s="21">
        <f t="shared" si="632"/>
        <v>0</v>
      </c>
      <c r="DK104" s="21"/>
      <c r="DL104" s="21">
        <f t="shared" si="633"/>
        <v>0</v>
      </c>
      <c r="DM104" s="22"/>
      <c r="DN104" s="21">
        <f t="shared" si="634"/>
        <v>0</v>
      </c>
      <c r="DO104" s="21"/>
      <c r="DP104" s="21">
        <f t="shared" si="635"/>
        <v>0</v>
      </c>
      <c r="DQ104" s="21"/>
      <c r="DR104" s="21">
        <f t="shared" si="636"/>
        <v>0</v>
      </c>
      <c r="DS104" s="23"/>
      <c r="DT104" s="21">
        <f t="shared" si="637"/>
        <v>0</v>
      </c>
      <c r="DU104" s="16"/>
      <c r="DV104" s="21">
        <f t="shared" si="638"/>
        <v>0</v>
      </c>
      <c r="DW104" s="21"/>
      <c r="DX104" s="21">
        <f t="shared" si="639"/>
        <v>0</v>
      </c>
      <c r="DY104" s="21"/>
      <c r="DZ104" s="21">
        <f t="shared" si="640"/>
        <v>0</v>
      </c>
      <c r="EA104" s="21"/>
      <c r="EB104" s="21">
        <f t="shared" si="641"/>
        <v>0</v>
      </c>
      <c r="EC104" s="21"/>
      <c r="ED104" s="21">
        <f t="shared" si="642"/>
        <v>0</v>
      </c>
      <c r="EE104" s="22"/>
      <c r="EF104" s="21">
        <f t="shared" si="643"/>
        <v>0</v>
      </c>
      <c r="EG104" s="24">
        <f t="shared" si="511"/>
        <v>0</v>
      </c>
      <c r="EH104" s="24">
        <f t="shared" si="511"/>
        <v>0</v>
      </c>
    </row>
    <row r="105" spans="1:138" s="31" customFormat="1" x14ac:dyDescent="0.25">
      <c r="A105" s="68">
        <v>21</v>
      </c>
      <c r="B105" s="69"/>
      <c r="C105" s="60" t="s">
        <v>249</v>
      </c>
      <c r="D105" s="40">
        <v>11480</v>
      </c>
      <c r="E105" s="49">
        <v>0.98</v>
      </c>
      <c r="F105" s="15">
        <v>1</v>
      </c>
      <c r="G105" s="52">
        <v>1.4</v>
      </c>
      <c r="H105" s="52">
        <v>1.68</v>
      </c>
      <c r="I105" s="52">
        <v>2.23</v>
      </c>
      <c r="J105" s="52">
        <v>2.57</v>
      </c>
      <c r="K105" s="16">
        <f>SUM(K106:K111)</f>
        <v>0</v>
      </c>
      <c r="L105" s="16">
        <f t="shared" ref="L105:DJ105" si="644">SUM(L106:L111)</f>
        <v>0</v>
      </c>
      <c r="M105" s="16">
        <f t="shared" si="644"/>
        <v>406</v>
      </c>
      <c r="N105" s="16">
        <f t="shared" si="644"/>
        <v>2544840.48</v>
      </c>
      <c r="O105" s="33">
        <f t="shared" si="644"/>
        <v>0</v>
      </c>
      <c r="P105" s="16">
        <f t="shared" si="644"/>
        <v>0</v>
      </c>
      <c r="Q105" s="62">
        <f t="shared" si="644"/>
        <v>0</v>
      </c>
      <c r="R105" s="62">
        <f t="shared" si="644"/>
        <v>0</v>
      </c>
      <c r="S105" s="16">
        <f t="shared" si="644"/>
        <v>0</v>
      </c>
      <c r="T105" s="16">
        <f t="shared" si="644"/>
        <v>0</v>
      </c>
      <c r="U105" s="16">
        <f t="shared" si="644"/>
        <v>2000</v>
      </c>
      <c r="V105" s="16">
        <f t="shared" si="644"/>
        <v>34858319.719999999</v>
      </c>
      <c r="W105" s="16">
        <f t="shared" si="644"/>
        <v>0</v>
      </c>
      <c r="X105" s="16">
        <f t="shared" si="644"/>
        <v>0</v>
      </c>
      <c r="Y105" s="16">
        <f t="shared" si="644"/>
        <v>0</v>
      </c>
      <c r="Z105" s="16">
        <f t="shared" si="644"/>
        <v>0</v>
      </c>
      <c r="AA105" s="16">
        <f t="shared" si="644"/>
        <v>0</v>
      </c>
      <c r="AB105" s="16">
        <f t="shared" si="644"/>
        <v>0</v>
      </c>
      <c r="AC105" s="33">
        <f t="shared" si="644"/>
        <v>10</v>
      </c>
      <c r="AD105" s="16">
        <f t="shared" si="644"/>
        <v>75216.959999999992</v>
      </c>
      <c r="AE105" s="62">
        <f t="shared" si="644"/>
        <v>291</v>
      </c>
      <c r="AF105" s="62">
        <f t="shared" si="644"/>
        <v>3616489.2960000006</v>
      </c>
      <c r="AG105" s="16">
        <f t="shared" si="644"/>
        <v>0</v>
      </c>
      <c r="AH105" s="16">
        <f t="shared" si="644"/>
        <v>0</v>
      </c>
      <c r="AI105" s="16">
        <f>SUM(AI106:AI111)</f>
        <v>0</v>
      </c>
      <c r="AJ105" s="16">
        <f>SUM(AJ106:AJ111)</f>
        <v>0</v>
      </c>
      <c r="AK105" s="16">
        <f>SUM(AK106:AK111)</f>
        <v>0</v>
      </c>
      <c r="AL105" s="16">
        <f>SUM(AL106:AL111)</f>
        <v>0</v>
      </c>
      <c r="AM105" s="16">
        <f t="shared" si="644"/>
        <v>0</v>
      </c>
      <c r="AN105" s="16">
        <f t="shared" si="644"/>
        <v>0</v>
      </c>
      <c r="AO105" s="16">
        <f t="shared" si="644"/>
        <v>0</v>
      </c>
      <c r="AP105" s="16">
        <f t="shared" si="644"/>
        <v>0</v>
      </c>
      <c r="AQ105" s="16">
        <f t="shared" si="644"/>
        <v>0</v>
      </c>
      <c r="AR105" s="16">
        <f t="shared" si="644"/>
        <v>0</v>
      </c>
      <c r="AS105" s="16">
        <f t="shared" si="644"/>
        <v>0</v>
      </c>
      <c r="AT105" s="16">
        <f>SUM(AT106:AT111)</f>
        <v>0</v>
      </c>
      <c r="AU105" s="16">
        <f t="shared" ref="AU105:CG105" si="645">SUM(AU106:AU111)</f>
        <v>27</v>
      </c>
      <c r="AV105" s="16">
        <f t="shared" si="645"/>
        <v>169238.16</v>
      </c>
      <c r="AW105" s="16">
        <f t="shared" si="645"/>
        <v>60</v>
      </c>
      <c r="AX105" s="16">
        <f t="shared" si="645"/>
        <v>376084.8</v>
      </c>
      <c r="AY105" s="16">
        <f t="shared" si="645"/>
        <v>8</v>
      </c>
      <c r="AZ105" s="16">
        <f t="shared" si="645"/>
        <v>50144.639999999992</v>
      </c>
      <c r="BA105" s="16">
        <f t="shared" si="645"/>
        <v>28</v>
      </c>
      <c r="BB105" s="16">
        <f t="shared" si="645"/>
        <v>175506.24</v>
      </c>
      <c r="BC105" s="16">
        <f t="shared" si="645"/>
        <v>4</v>
      </c>
      <c r="BD105" s="16">
        <f t="shared" si="645"/>
        <v>25072.319999999996</v>
      </c>
      <c r="BE105" s="16">
        <f t="shared" si="645"/>
        <v>1</v>
      </c>
      <c r="BF105" s="16">
        <f t="shared" si="645"/>
        <v>6268.079999999999</v>
      </c>
      <c r="BG105" s="16">
        <f t="shared" si="645"/>
        <v>1</v>
      </c>
      <c r="BH105" s="16">
        <f t="shared" si="645"/>
        <v>6268.079999999999</v>
      </c>
      <c r="BI105" s="16">
        <f t="shared" si="645"/>
        <v>0</v>
      </c>
      <c r="BJ105" s="16">
        <f t="shared" si="645"/>
        <v>0</v>
      </c>
      <c r="BK105" s="16">
        <f t="shared" si="645"/>
        <v>3</v>
      </c>
      <c r="BL105" s="16">
        <f t="shared" si="645"/>
        <v>18804.239999999998</v>
      </c>
      <c r="BM105" s="16">
        <f t="shared" si="645"/>
        <v>0</v>
      </c>
      <c r="BN105" s="16">
        <f t="shared" si="645"/>
        <v>0</v>
      </c>
      <c r="BO105" s="16">
        <f t="shared" si="645"/>
        <v>30</v>
      </c>
      <c r="BP105" s="16">
        <f t="shared" si="645"/>
        <v>188042.4</v>
      </c>
      <c r="BQ105" s="16">
        <f t="shared" si="645"/>
        <v>10</v>
      </c>
      <c r="BR105" s="16">
        <f t="shared" si="645"/>
        <v>62680.799999999996</v>
      </c>
      <c r="BS105" s="16">
        <f t="shared" si="645"/>
        <v>0</v>
      </c>
      <c r="BT105" s="16">
        <f t="shared" si="645"/>
        <v>0</v>
      </c>
      <c r="BU105" s="16">
        <f t="shared" si="645"/>
        <v>0</v>
      </c>
      <c r="BV105" s="16">
        <f t="shared" si="645"/>
        <v>0</v>
      </c>
      <c r="BW105" s="16">
        <f t="shared" si="645"/>
        <v>8</v>
      </c>
      <c r="BX105" s="16">
        <f t="shared" si="645"/>
        <v>50144.639999999992</v>
      </c>
      <c r="BY105" s="16">
        <f t="shared" si="645"/>
        <v>0</v>
      </c>
      <c r="BZ105" s="16">
        <f t="shared" si="645"/>
        <v>0</v>
      </c>
      <c r="CA105" s="16">
        <f t="shared" si="645"/>
        <v>0</v>
      </c>
      <c r="CB105" s="16">
        <f t="shared" si="645"/>
        <v>0</v>
      </c>
      <c r="CC105" s="16">
        <f t="shared" si="645"/>
        <v>0</v>
      </c>
      <c r="CD105" s="16">
        <f t="shared" si="645"/>
        <v>0</v>
      </c>
      <c r="CE105" s="16">
        <f t="shared" si="645"/>
        <v>190</v>
      </c>
      <c r="CF105" s="16">
        <f t="shared" si="645"/>
        <v>1969141.44</v>
      </c>
      <c r="CG105" s="16">
        <f t="shared" si="645"/>
        <v>0</v>
      </c>
      <c r="CH105" s="16">
        <f t="shared" si="644"/>
        <v>0</v>
      </c>
      <c r="CI105" s="16">
        <f>SUM(CI106:CI111)</f>
        <v>28</v>
      </c>
      <c r="CJ105" s="16">
        <f>SUM(CJ106:CJ111)</f>
        <v>210607.48800000001</v>
      </c>
      <c r="CK105" s="16">
        <f>SUM(CK106:CK111)</f>
        <v>0</v>
      </c>
      <c r="CL105" s="16">
        <f>SUM(CL106:CL111)</f>
        <v>0</v>
      </c>
      <c r="CM105" s="16">
        <f t="shared" si="644"/>
        <v>29</v>
      </c>
      <c r="CN105" s="16">
        <f t="shared" si="644"/>
        <v>218129.18400000001</v>
      </c>
      <c r="CO105" s="33">
        <f>SUM(CO106:CO111)</f>
        <v>24</v>
      </c>
      <c r="CP105" s="16">
        <f>SUM(CP106:CP111)</f>
        <v>180520.704</v>
      </c>
      <c r="CQ105" s="16">
        <f t="shared" si="644"/>
        <v>0</v>
      </c>
      <c r="CR105" s="16">
        <f t="shared" si="644"/>
        <v>0</v>
      </c>
      <c r="CS105" s="16">
        <f>SUM(CS106:CS111)</f>
        <v>0</v>
      </c>
      <c r="CT105" s="16">
        <f>SUM(CT106:CT111)</f>
        <v>0</v>
      </c>
      <c r="CU105" s="16">
        <f>SUM(CU106:CU111)</f>
        <v>0</v>
      </c>
      <c r="CV105" s="16">
        <f>SUM(CV106:CV111)</f>
        <v>0</v>
      </c>
      <c r="CW105" s="16">
        <f t="shared" si="644"/>
        <v>3</v>
      </c>
      <c r="CX105" s="16">
        <f t="shared" si="644"/>
        <v>22565.088</v>
      </c>
      <c r="CY105" s="16">
        <f t="shared" si="644"/>
        <v>0</v>
      </c>
      <c r="CZ105" s="16">
        <f t="shared" si="644"/>
        <v>0</v>
      </c>
      <c r="DA105" s="16">
        <f t="shared" si="644"/>
        <v>0</v>
      </c>
      <c r="DB105" s="16">
        <f t="shared" si="644"/>
        <v>0</v>
      </c>
      <c r="DC105" s="16">
        <f t="shared" si="644"/>
        <v>0</v>
      </c>
      <c r="DD105" s="16">
        <f t="shared" si="644"/>
        <v>0</v>
      </c>
      <c r="DE105" s="16">
        <f t="shared" si="644"/>
        <v>39</v>
      </c>
      <c r="DF105" s="16">
        <f t="shared" si="644"/>
        <v>293346.14400000003</v>
      </c>
      <c r="DG105" s="16">
        <f t="shared" si="644"/>
        <v>10</v>
      </c>
      <c r="DH105" s="16">
        <f t="shared" si="644"/>
        <v>75216.959999999992</v>
      </c>
      <c r="DI105" s="16">
        <f t="shared" si="644"/>
        <v>0</v>
      </c>
      <c r="DJ105" s="16">
        <f t="shared" si="644"/>
        <v>0</v>
      </c>
      <c r="DK105" s="16">
        <f t="shared" ref="DK105:EH105" si="646">SUM(DK106:DK111)</f>
        <v>0</v>
      </c>
      <c r="DL105" s="16">
        <f t="shared" si="646"/>
        <v>0</v>
      </c>
      <c r="DM105" s="33">
        <f t="shared" si="646"/>
        <v>0</v>
      </c>
      <c r="DN105" s="16">
        <f t="shared" si="646"/>
        <v>0</v>
      </c>
      <c r="DO105" s="16">
        <f t="shared" si="646"/>
        <v>0</v>
      </c>
      <c r="DP105" s="16">
        <f t="shared" si="646"/>
        <v>0</v>
      </c>
      <c r="DQ105" s="16">
        <f t="shared" si="646"/>
        <v>0</v>
      </c>
      <c r="DR105" s="16">
        <f t="shared" si="646"/>
        <v>0</v>
      </c>
      <c r="DS105" s="16">
        <f t="shared" si="646"/>
        <v>1</v>
      </c>
      <c r="DT105" s="16">
        <f t="shared" si="646"/>
        <v>11506.403999999999</v>
      </c>
      <c r="DU105" s="16">
        <f t="shared" si="646"/>
        <v>0</v>
      </c>
      <c r="DV105" s="16">
        <f t="shared" si="646"/>
        <v>0</v>
      </c>
      <c r="DW105" s="16">
        <f t="shared" si="646"/>
        <v>0</v>
      </c>
      <c r="DX105" s="16">
        <f t="shared" si="646"/>
        <v>0</v>
      </c>
      <c r="DY105" s="16">
        <f t="shared" si="646"/>
        <v>0</v>
      </c>
      <c r="DZ105" s="16">
        <f t="shared" si="646"/>
        <v>0</v>
      </c>
      <c r="EA105" s="16">
        <f t="shared" si="646"/>
        <v>0</v>
      </c>
      <c r="EB105" s="16">
        <f t="shared" si="646"/>
        <v>0</v>
      </c>
      <c r="EC105" s="16">
        <f t="shared" si="646"/>
        <v>40</v>
      </c>
      <c r="ED105" s="16">
        <f t="shared" si="646"/>
        <v>2468659.1999999997</v>
      </c>
      <c r="EE105" s="16">
        <f t="shared" si="646"/>
        <v>0</v>
      </c>
      <c r="EF105" s="16">
        <f t="shared" si="646"/>
        <v>0</v>
      </c>
      <c r="EG105" s="16">
        <f t="shared" si="646"/>
        <v>3251</v>
      </c>
      <c r="EH105" s="16">
        <f t="shared" si="646"/>
        <v>47672813.468000002</v>
      </c>
    </row>
    <row r="106" spans="1:138" s="31" customFormat="1" x14ac:dyDescent="0.25">
      <c r="A106" s="17"/>
      <c r="B106" s="18">
        <v>70</v>
      </c>
      <c r="C106" s="41" t="s">
        <v>250</v>
      </c>
      <c r="D106" s="40">
        <v>11480</v>
      </c>
      <c r="E106" s="19">
        <v>0.39</v>
      </c>
      <c r="F106" s="28">
        <v>1</v>
      </c>
      <c r="G106" s="40">
        <v>1.4</v>
      </c>
      <c r="H106" s="40">
        <v>1.68</v>
      </c>
      <c r="I106" s="40">
        <v>2.23</v>
      </c>
      <c r="J106" s="40">
        <v>2.57</v>
      </c>
      <c r="K106" s="21"/>
      <c r="L106" s="21">
        <f t="shared" ref="L106:L111" si="647">K106*D106*E106*F106*G106*$L$9</f>
        <v>0</v>
      </c>
      <c r="M106" s="21">
        <v>406</v>
      </c>
      <c r="N106" s="21">
        <f t="shared" ref="N106:N111" si="648">M106*D106*E106*F106*G106*$N$9</f>
        <v>2544840.48</v>
      </c>
      <c r="O106" s="22"/>
      <c r="P106" s="21">
        <f t="shared" ref="P106:P111" si="649">O106*D106*E106*F106*G106*$P$9</f>
        <v>0</v>
      </c>
      <c r="Q106" s="21"/>
      <c r="R106" s="21">
        <f t="shared" ref="R106:R111" si="650">SUM(Q106*D106*E106*F106*G106*$R$9)</f>
        <v>0</v>
      </c>
      <c r="S106" s="21"/>
      <c r="T106" s="21">
        <f t="shared" ref="T106:T111" si="651">SUM(S106*D106*E106*F106*G106*$T$9)</f>
        <v>0</v>
      </c>
      <c r="U106" s="21"/>
      <c r="V106" s="21">
        <f t="shared" ref="V106:V111" si="652">SUM(U106*D106*E106*F106*G106*$V$9)</f>
        <v>0</v>
      </c>
      <c r="W106" s="21"/>
      <c r="X106" s="21">
        <f t="shared" ref="X106:X111" si="653">SUM(W106*D106*E106*F106*G106*$X$9)</f>
        <v>0</v>
      </c>
      <c r="Y106" s="21"/>
      <c r="Z106" s="21">
        <f t="shared" ref="Z106:Z111" si="654">SUM(Y106*D106*E106*F106*G106*$Z$9)</f>
        <v>0</v>
      </c>
      <c r="AA106" s="21">
        <v>0</v>
      </c>
      <c r="AB106" s="21">
        <f t="shared" ref="AB106:AB111" si="655">SUM(AA106*D106*E106*F106*H106*$AB$9)</f>
        <v>0</v>
      </c>
      <c r="AC106" s="22">
        <v>10</v>
      </c>
      <c r="AD106" s="21">
        <f t="shared" ref="AD106:AD111" si="656">SUM(AC106*D106*E106*F106*H106*$AD$9)</f>
        <v>75216.959999999992</v>
      </c>
      <c r="AE106" s="21">
        <v>63</v>
      </c>
      <c r="AF106" s="21">
        <f t="shared" ref="AF106:AF111" si="657">SUM(AE106*D106*E106*F106*G106*$AF$9)</f>
        <v>394889.04000000004</v>
      </c>
      <c r="AG106" s="21"/>
      <c r="AH106" s="21">
        <f t="shared" ref="AH106:AH111" si="658">SUM(AG106*D106*E106*F106*G106*$AH$9)</f>
        <v>0</v>
      </c>
      <c r="AI106" s="21"/>
      <c r="AJ106" s="21">
        <f t="shared" ref="AJ106:AJ111" si="659">SUM(AI106*D106*E106*F106*G106*$AJ$9)</f>
        <v>0</v>
      </c>
      <c r="AK106" s="16"/>
      <c r="AL106" s="21">
        <f t="shared" ref="AL106:AL111" si="660">SUM(AK106*D106*E106*F106*G106*$AL$9)</f>
        <v>0</v>
      </c>
      <c r="AM106" s="21"/>
      <c r="AN106" s="21">
        <f t="shared" ref="AN106:AN111" si="661">SUM(D106*E106*F106*G106*AM106*$AN$9)</f>
        <v>0</v>
      </c>
      <c r="AO106" s="21"/>
      <c r="AP106" s="21">
        <f t="shared" ref="AP106:AP111" si="662">SUM(AO106*D106*E106*F106*G106*$AP$9)</f>
        <v>0</v>
      </c>
      <c r="AQ106" s="21"/>
      <c r="AR106" s="21">
        <f t="shared" ref="AR106:AR111" si="663">SUM(AQ106*D106*E106*F106*G106*$AR$9)</f>
        <v>0</v>
      </c>
      <c r="AS106" s="21"/>
      <c r="AT106" s="21">
        <f t="shared" ref="AT106:AT111" si="664">SUM(AS106*D106*E106*F106*G106*$AT$9)</f>
        <v>0</v>
      </c>
      <c r="AU106" s="21">
        <v>27</v>
      </c>
      <c r="AV106" s="21">
        <f t="shared" ref="AV106:AV111" si="665">SUM(AU106*D106*E106*F106*G106*$AV$9)</f>
        <v>169238.16</v>
      </c>
      <c r="AW106" s="22">
        <v>60</v>
      </c>
      <c r="AX106" s="21">
        <f t="shared" ref="AX106:AX111" si="666">SUM(AW106*D106*E106*F106*G106*$AX$9)</f>
        <v>376084.8</v>
      </c>
      <c r="AY106" s="21">
        <v>8</v>
      </c>
      <c r="AZ106" s="21">
        <f t="shared" ref="AZ106:AZ111" si="667">SUM(AY106*D106*E106*F106*G106*$AZ$9)</f>
        <v>50144.639999999992</v>
      </c>
      <c r="BA106" s="21">
        <v>28</v>
      </c>
      <c r="BB106" s="21">
        <f t="shared" ref="BB106:BB111" si="668">SUM(BA106*D106*E106*F106*G106*$BB$9)</f>
        <v>175506.24</v>
      </c>
      <c r="BC106" s="21">
        <v>4</v>
      </c>
      <c r="BD106" s="21">
        <f t="shared" ref="BD106:BD111" si="669">BC106*D106*E106*F106*G106*$BD$9</f>
        <v>25072.319999999996</v>
      </c>
      <c r="BE106" s="21">
        <v>1</v>
      </c>
      <c r="BF106" s="21">
        <f t="shared" ref="BF106:BF111" si="670">BE106*D106*E106*F106*G106*$BF$9</f>
        <v>6268.079999999999</v>
      </c>
      <c r="BG106" s="21">
        <v>1</v>
      </c>
      <c r="BH106" s="21">
        <f t="shared" ref="BH106:BH111" si="671">BG106*D106*E106*F106*G106*$BH$9</f>
        <v>6268.079999999999</v>
      </c>
      <c r="BI106" s="21"/>
      <c r="BJ106" s="21">
        <f t="shared" ref="BJ106:BJ111" si="672">SUM(BI106*D106*E106*F106*G106*$BJ$9)</f>
        <v>0</v>
      </c>
      <c r="BK106" s="21">
        <v>3</v>
      </c>
      <c r="BL106" s="21">
        <f t="shared" ref="BL106:BL111" si="673">SUM(BK106*D106*E106*F106*G106*$BL$9)</f>
        <v>18804.239999999998</v>
      </c>
      <c r="BM106" s="21"/>
      <c r="BN106" s="21">
        <f t="shared" ref="BN106:BN111" si="674">SUM(BM106*D106*E106*F106*G106*$BN$9)</f>
        <v>0</v>
      </c>
      <c r="BO106" s="21">
        <v>30</v>
      </c>
      <c r="BP106" s="21">
        <f t="shared" ref="BP106:BP111" si="675">SUM(BO106*D106*E106*F106*G106*$BP$9)</f>
        <v>188042.4</v>
      </c>
      <c r="BQ106" s="21">
        <v>10</v>
      </c>
      <c r="BR106" s="21">
        <f t="shared" ref="BR106:BR111" si="676">SUM(BQ106*D106*E106*F106*G106*$BR$9)</f>
        <v>62680.799999999996</v>
      </c>
      <c r="BS106" s="21"/>
      <c r="BT106" s="21">
        <f t="shared" ref="BT106:BT111" si="677">BS106*D106*E106*F106*G106*$BT$9</f>
        <v>0</v>
      </c>
      <c r="BU106" s="21"/>
      <c r="BV106" s="21">
        <f t="shared" ref="BV106:BV111" si="678">SUM(BU106*D106*E106*F106*G106*$BV$9)</f>
        <v>0</v>
      </c>
      <c r="BW106" s="21">
        <v>8</v>
      </c>
      <c r="BX106" s="21">
        <f t="shared" ref="BX106:BX111" si="679">SUM(BW106*D106*E106*F106*G106*$BX$9)</f>
        <v>50144.639999999992</v>
      </c>
      <c r="BY106" s="21"/>
      <c r="BZ106" s="21">
        <f t="shared" ref="BZ106:BZ111" si="680">SUM(BY106*D106*E106*F106*G106*$BZ$9)</f>
        <v>0</v>
      </c>
      <c r="CA106" s="21"/>
      <c r="CB106" s="21">
        <f t="shared" ref="CB106:CB111" si="681">SUM(CA106*D106*E106*F106*G106*$CB$9)</f>
        <v>0</v>
      </c>
      <c r="CC106" s="21"/>
      <c r="CD106" s="21">
        <f t="shared" ref="CD106:CD111" si="682">CC106*D106*E106*F106*G106*$CD$9</f>
        <v>0</v>
      </c>
      <c r="CE106" s="21">
        <v>100</v>
      </c>
      <c r="CF106" s="21">
        <f t="shared" ref="CF106:CF111" si="683">SUM(CE106*D106*E106*F106*G106*$CF$9)</f>
        <v>626808</v>
      </c>
      <c r="CG106" s="21"/>
      <c r="CH106" s="21">
        <f t="shared" ref="CH106:CH111" si="684">SUM(CG106*D106*E106*F106*H106*$CH$9)</f>
        <v>0</v>
      </c>
      <c r="CI106" s="21">
        <v>28</v>
      </c>
      <c r="CJ106" s="21">
        <f t="shared" ref="CJ106:CJ111" si="685">SUM(CI106*D106*E106*F106*H106*$CJ$9)</f>
        <v>210607.48800000001</v>
      </c>
      <c r="CK106" s="21"/>
      <c r="CL106" s="21">
        <f t="shared" ref="CL106:CL111" si="686">SUM(CK106*D106*E106*F106*H106*$CL$9)</f>
        <v>0</v>
      </c>
      <c r="CM106" s="21">
        <v>29</v>
      </c>
      <c r="CN106" s="21">
        <f t="shared" ref="CN106:CN111" si="687">SUM(CM106*D106*E106*F106*H106*$CN$9)</f>
        <v>218129.18400000001</v>
      </c>
      <c r="CO106" s="22">
        <v>24</v>
      </c>
      <c r="CP106" s="21">
        <f t="shared" ref="CP106:CP111" si="688">SUM(CO106*D106*E106*F106*H106*$CP$9)</f>
        <v>180520.704</v>
      </c>
      <c r="CQ106" s="21"/>
      <c r="CR106" s="21">
        <f t="shared" ref="CR106:CR111" si="689">SUM(CQ106*D106*E106*F106*H106*$CR$9)</f>
        <v>0</v>
      </c>
      <c r="CS106" s="21"/>
      <c r="CT106" s="21">
        <f t="shared" ref="CT106:CT111" si="690">SUM(CS106*D106*E106*F106*H106*$CT$9)</f>
        <v>0</v>
      </c>
      <c r="CU106" s="21"/>
      <c r="CV106" s="21">
        <f t="shared" ref="CV106:CV111" si="691">SUM(CU106*D106*E106*F106*H106*$CV$9)</f>
        <v>0</v>
      </c>
      <c r="CW106" s="21">
        <v>3</v>
      </c>
      <c r="CX106" s="21">
        <f t="shared" ref="CX106:CX111" si="692">SUM(CW106*D106*E106*F106*H106*$CX$9)</f>
        <v>22565.088</v>
      </c>
      <c r="CY106" s="21"/>
      <c r="CZ106" s="21">
        <f t="shared" ref="CZ106:CZ111" si="693">SUM(CY106*D106*E106*F106*H106*$CZ$9)</f>
        <v>0</v>
      </c>
      <c r="DA106" s="21"/>
      <c r="DB106" s="21">
        <f t="shared" ref="DB106:DB111" si="694">SUM(DA106*D106*E106*F106*H106*$DB$9)</f>
        <v>0</v>
      </c>
      <c r="DC106" s="21"/>
      <c r="DD106" s="21">
        <f t="shared" ref="DD106:DD111" si="695">SUM(DC106*D106*E106*F106*H106*$DD$9)</f>
        <v>0</v>
      </c>
      <c r="DE106" s="21">
        <v>39</v>
      </c>
      <c r="DF106" s="21">
        <f t="shared" ref="DF106:DF111" si="696">SUM(DE106*D106*E106*F106*H106*$DF$9)</f>
        <v>293346.14400000003</v>
      </c>
      <c r="DG106" s="21">
        <v>10</v>
      </c>
      <c r="DH106" s="21">
        <f t="shared" ref="DH106:DH111" si="697">SUM(DG106*D106*E106*F106*H106*$DH$9)</f>
        <v>75216.959999999992</v>
      </c>
      <c r="DI106" s="21"/>
      <c r="DJ106" s="21">
        <f t="shared" ref="DJ106:DJ111" si="698">SUM(DI106*D106*E106*F106*H106*$DJ$9)</f>
        <v>0</v>
      </c>
      <c r="DK106" s="21"/>
      <c r="DL106" s="21">
        <f t="shared" ref="DL106:DL111" si="699">DK106*D106*E106*F106*H106*$DL$9</f>
        <v>0</v>
      </c>
      <c r="DM106" s="22"/>
      <c r="DN106" s="21">
        <f t="shared" ref="DN106:DN111" si="700">SUM(DM106*D106*E106*F106*H106*$DN$9)</f>
        <v>0</v>
      </c>
      <c r="DO106" s="21"/>
      <c r="DP106" s="21">
        <f t="shared" ref="DP106:DP111" si="701">SUM(DO106*D106*E106*F106*H106*$DP$9)</f>
        <v>0</v>
      </c>
      <c r="DQ106" s="21"/>
      <c r="DR106" s="21">
        <f t="shared" ref="DR106:DR111" si="702">SUM(DQ106*D106*E106*F106*I106*$DR$9)</f>
        <v>0</v>
      </c>
      <c r="DS106" s="23">
        <v>1</v>
      </c>
      <c r="DT106" s="21">
        <f t="shared" ref="DT106:DT111" si="703">SUM(DS106*D106*E106*F106*J106*$DT$9)</f>
        <v>11506.403999999999</v>
      </c>
      <c r="DU106" s="16"/>
      <c r="DV106" s="21">
        <f t="shared" ref="DV106:DV111" si="704">SUM(DU106*D106*E106*F106*G106*$DV$9)</f>
        <v>0</v>
      </c>
      <c r="DW106" s="21"/>
      <c r="DX106" s="21">
        <f t="shared" ref="DX106:DX111" si="705">SUM(DW106*D106*E106*F106*G106*$DX$9)</f>
        <v>0</v>
      </c>
      <c r="DY106" s="21"/>
      <c r="DZ106" s="21">
        <f t="shared" ref="DZ106:DZ111" si="706">SUM(DY106*D106*E106*F106*G106*$DZ$9)</f>
        <v>0</v>
      </c>
      <c r="EA106" s="21"/>
      <c r="EB106" s="21">
        <f t="shared" ref="EB106:EB111" si="707">SUM(EA106*D106*E106*F106*G106*$EB$9)</f>
        <v>0</v>
      </c>
      <c r="EC106" s="21"/>
      <c r="ED106" s="21">
        <f t="shared" ref="ED106:ED111" si="708">EC106*D106*E106*F106*G106*$ED$9</f>
        <v>0</v>
      </c>
      <c r="EE106" s="22"/>
      <c r="EF106" s="21">
        <f t="shared" ref="EF106:EF111" si="709">EE106*D106*E106*F106*G106*$EF$9</f>
        <v>0</v>
      </c>
      <c r="EG106" s="24">
        <f t="shared" si="511"/>
        <v>893</v>
      </c>
      <c r="EH106" s="24">
        <f t="shared" si="511"/>
        <v>5781900.8520000009</v>
      </c>
    </row>
    <row r="107" spans="1:138" x14ac:dyDescent="0.25">
      <c r="A107" s="17"/>
      <c r="B107" s="18">
        <v>71</v>
      </c>
      <c r="C107" s="41" t="s">
        <v>251</v>
      </c>
      <c r="D107" s="40">
        <v>11480</v>
      </c>
      <c r="E107" s="19">
        <v>0.96</v>
      </c>
      <c r="F107" s="50">
        <v>0.9</v>
      </c>
      <c r="G107" s="40">
        <v>1.4</v>
      </c>
      <c r="H107" s="40">
        <v>1.68</v>
      </c>
      <c r="I107" s="40">
        <v>2.23</v>
      </c>
      <c r="J107" s="40">
        <v>2.57</v>
      </c>
      <c r="K107" s="16"/>
      <c r="L107" s="21">
        <f t="shared" si="647"/>
        <v>0</v>
      </c>
      <c r="M107" s="16"/>
      <c r="N107" s="21">
        <f t="shared" si="648"/>
        <v>0</v>
      </c>
      <c r="O107" s="33"/>
      <c r="P107" s="21">
        <f t="shared" si="649"/>
        <v>0</v>
      </c>
      <c r="Q107" s="16"/>
      <c r="R107" s="21">
        <f t="shared" si="650"/>
        <v>0</v>
      </c>
      <c r="S107" s="16"/>
      <c r="T107" s="21">
        <f t="shared" si="651"/>
        <v>0</v>
      </c>
      <c r="U107" s="21">
        <v>1490</v>
      </c>
      <c r="V107" s="21">
        <f t="shared" si="652"/>
        <v>20690449.919999998</v>
      </c>
      <c r="W107" s="16"/>
      <c r="X107" s="21">
        <f t="shared" si="653"/>
        <v>0</v>
      </c>
      <c r="Y107" s="16"/>
      <c r="Z107" s="21">
        <f t="shared" si="654"/>
        <v>0</v>
      </c>
      <c r="AA107" s="16"/>
      <c r="AB107" s="21">
        <f t="shared" si="655"/>
        <v>0</v>
      </c>
      <c r="AC107" s="33"/>
      <c r="AD107" s="21">
        <f t="shared" si="656"/>
        <v>0</v>
      </c>
      <c r="AE107" s="21">
        <v>222</v>
      </c>
      <c r="AF107" s="21">
        <f t="shared" si="657"/>
        <v>3082738.1760000004</v>
      </c>
      <c r="AG107" s="16"/>
      <c r="AH107" s="21">
        <f t="shared" si="658"/>
        <v>0</v>
      </c>
      <c r="AI107" s="16"/>
      <c r="AJ107" s="21">
        <f t="shared" si="659"/>
        <v>0</v>
      </c>
      <c r="AK107" s="21"/>
      <c r="AL107" s="21">
        <f t="shared" si="660"/>
        <v>0</v>
      </c>
      <c r="AM107" s="16"/>
      <c r="AN107" s="21">
        <f t="shared" si="661"/>
        <v>0</v>
      </c>
      <c r="AO107" s="16"/>
      <c r="AP107" s="21">
        <f t="shared" si="662"/>
        <v>0</v>
      </c>
      <c r="AQ107" s="16"/>
      <c r="AR107" s="21">
        <f t="shared" si="663"/>
        <v>0</v>
      </c>
      <c r="AS107" s="16"/>
      <c r="AT107" s="21">
        <f t="shared" si="664"/>
        <v>0</v>
      </c>
      <c r="AU107" s="16"/>
      <c r="AV107" s="21">
        <f t="shared" si="665"/>
        <v>0</v>
      </c>
      <c r="AW107" s="16"/>
      <c r="AX107" s="21">
        <f t="shared" si="666"/>
        <v>0</v>
      </c>
      <c r="AY107" s="16"/>
      <c r="AZ107" s="21">
        <f t="shared" si="667"/>
        <v>0</v>
      </c>
      <c r="BA107" s="16"/>
      <c r="BB107" s="21">
        <f t="shared" si="668"/>
        <v>0</v>
      </c>
      <c r="BC107" s="16"/>
      <c r="BD107" s="21">
        <f t="shared" si="669"/>
        <v>0</v>
      </c>
      <c r="BE107" s="16"/>
      <c r="BF107" s="21">
        <f t="shared" si="670"/>
        <v>0</v>
      </c>
      <c r="BG107" s="16"/>
      <c r="BH107" s="21">
        <f t="shared" si="671"/>
        <v>0</v>
      </c>
      <c r="BI107" s="16"/>
      <c r="BJ107" s="21">
        <f t="shared" si="672"/>
        <v>0</v>
      </c>
      <c r="BK107" s="16"/>
      <c r="BL107" s="21">
        <f t="shared" si="673"/>
        <v>0</v>
      </c>
      <c r="BM107" s="16"/>
      <c r="BN107" s="21">
        <f t="shared" si="674"/>
        <v>0</v>
      </c>
      <c r="BO107" s="16"/>
      <c r="BP107" s="21">
        <f t="shared" si="675"/>
        <v>0</v>
      </c>
      <c r="BQ107" s="16"/>
      <c r="BR107" s="21">
        <f t="shared" si="676"/>
        <v>0</v>
      </c>
      <c r="BS107" s="16"/>
      <c r="BT107" s="21">
        <f t="shared" si="677"/>
        <v>0</v>
      </c>
      <c r="BU107" s="16"/>
      <c r="BV107" s="21">
        <f t="shared" si="678"/>
        <v>0</v>
      </c>
      <c r="BW107" s="16"/>
      <c r="BX107" s="21">
        <f t="shared" si="679"/>
        <v>0</v>
      </c>
      <c r="BY107" s="16"/>
      <c r="BZ107" s="21">
        <f t="shared" si="680"/>
        <v>0</v>
      </c>
      <c r="CA107" s="16"/>
      <c r="CB107" s="21">
        <f t="shared" si="681"/>
        <v>0</v>
      </c>
      <c r="CC107" s="16"/>
      <c r="CD107" s="21">
        <f t="shared" si="682"/>
        <v>0</v>
      </c>
      <c r="CE107" s="21">
        <v>80</v>
      </c>
      <c r="CF107" s="21">
        <f t="shared" si="683"/>
        <v>1110896.6399999999</v>
      </c>
      <c r="CG107" s="16"/>
      <c r="CH107" s="21">
        <f t="shared" si="684"/>
        <v>0</v>
      </c>
      <c r="CI107" s="16"/>
      <c r="CJ107" s="21">
        <f t="shared" si="685"/>
        <v>0</v>
      </c>
      <c r="CK107" s="16"/>
      <c r="CL107" s="21">
        <f t="shared" si="686"/>
        <v>0</v>
      </c>
      <c r="CM107" s="16"/>
      <c r="CN107" s="21">
        <f t="shared" si="687"/>
        <v>0</v>
      </c>
      <c r="CO107" s="33"/>
      <c r="CP107" s="21">
        <f t="shared" si="688"/>
        <v>0</v>
      </c>
      <c r="CQ107" s="16"/>
      <c r="CR107" s="21">
        <f t="shared" si="689"/>
        <v>0</v>
      </c>
      <c r="CS107" s="16"/>
      <c r="CT107" s="21">
        <f t="shared" si="690"/>
        <v>0</v>
      </c>
      <c r="CU107" s="16"/>
      <c r="CV107" s="21">
        <f t="shared" si="691"/>
        <v>0</v>
      </c>
      <c r="CW107" s="16"/>
      <c r="CX107" s="21">
        <f t="shared" si="692"/>
        <v>0</v>
      </c>
      <c r="CY107" s="16"/>
      <c r="CZ107" s="21">
        <f t="shared" si="693"/>
        <v>0</v>
      </c>
      <c r="DA107" s="16"/>
      <c r="DB107" s="21">
        <f t="shared" si="694"/>
        <v>0</v>
      </c>
      <c r="DC107" s="16"/>
      <c r="DD107" s="21">
        <f t="shared" si="695"/>
        <v>0</v>
      </c>
      <c r="DE107" s="16"/>
      <c r="DF107" s="21">
        <f t="shared" si="696"/>
        <v>0</v>
      </c>
      <c r="DG107" s="16"/>
      <c r="DH107" s="21">
        <f t="shared" si="697"/>
        <v>0</v>
      </c>
      <c r="DI107" s="16"/>
      <c r="DJ107" s="21">
        <f t="shared" si="698"/>
        <v>0</v>
      </c>
      <c r="DK107" s="16"/>
      <c r="DL107" s="21">
        <f t="shared" si="699"/>
        <v>0</v>
      </c>
      <c r="DM107" s="33"/>
      <c r="DN107" s="21">
        <f t="shared" si="700"/>
        <v>0</v>
      </c>
      <c r="DO107" s="16"/>
      <c r="DP107" s="21">
        <f t="shared" si="701"/>
        <v>0</v>
      </c>
      <c r="DQ107" s="16"/>
      <c r="DR107" s="21">
        <f t="shared" si="702"/>
        <v>0</v>
      </c>
      <c r="DS107" s="34"/>
      <c r="DT107" s="21">
        <f t="shared" si="703"/>
        <v>0</v>
      </c>
      <c r="DU107" s="21"/>
      <c r="DV107" s="21">
        <f t="shared" si="704"/>
        <v>0</v>
      </c>
      <c r="DW107" s="21"/>
      <c r="DX107" s="21">
        <f t="shared" si="705"/>
        <v>0</v>
      </c>
      <c r="DY107" s="16"/>
      <c r="DZ107" s="21">
        <f t="shared" si="706"/>
        <v>0</v>
      </c>
      <c r="EA107" s="21"/>
      <c r="EB107" s="21">
        <f t="shared" si="707"/>
        <v>0</v>
      </c>
      <c r="EC107" s="21"/>
      <c r="ED107" s="21">
        <f t="shared" si="708"/>
        <v>0</v>
      </c>
      <c r="EE107" s="22"/>
      <c r="EF107" s="21">
        <f t="shared" si="709"/>
        <v>0</v>
      </c>
      <c r="EG107" s="24">
        <f t="shared" si="511"/>
        <v>1792</v>
      </c>
      <c r="EH107" s="24">
        <f t="shared" si="511"/>
        <v>24884084.735999998</v>
      </c>
    </row>
    <row r="108" spans="1:138" s="31" customFormat="1" x14ac:dyDescent="0.25">
      <c r="A108" s="17"/>
      <c r="B108" s="18">
        <v>72</v>
      </c>
      <c r="C108" s="41" t="s">
        <v>252</v>
      </c>
      <c r="D108" s="40">
        <v>11480</v>
      </c>
      <c r="E108" s="19">
        <v>1.44</v>
      </c>
      <c r="F108" s="28">
        <v>1</v>
      </c>
      <c r="G108" s="40">
        <v>1.4</v>
      </c>
      <c r="H108" s="40">
        <v>1.68</v>
      </c>
      <c r="I108" s="40">
        <v>2.23</v>
      </c>
      <c r="J108" s="40">
        <v>2.57</v>
      </c>
      <c r="K108" s="16"/>
      <c r="L108" s="21">
        <f t="shared" si="647"/>
        <v>0</v>
      </c>
      <c r="M108" s="16"/>
      <c r="N108" s="21">
        <f t="shared" si="648"/>
        <v>0</v>
      </c>
      <c r="O108" s="33"/>
      <c r="P108" s="21">
        <f t="shared" si="649"/>
        <v>0</v>
      </c>
      <c r="Q108" s="16"/>
      <c r="R108" s="21">
        <f t="shared" si="650"/>
        <v>0</v>
      </c>
      <c r="S108" s="16"/>
      <c r="T108" s="21">
        <f t="shared" si="651"/>
        <v>0</v>
      </c>
      <c r="U108" s="21">
        <v>76</v>
      </c>
      <c r="V108" s="21">
        <f t="shared" si="652"/>
        <v>1758919.6799999999</v>
      </c>
      <c r="W108" s="16"/>
      <c r="X108" s="21">
        <f t="shared" si="653"/>
        <v>0</v>
      </c>
      <c r="Y108" s="16"/>
      <c r="Z108" s="21">
        <f t="shared" si="654"/>
        <v>0</v>
      </c>
      <c r="AA108" s="16"/>
      <c r="AB108" s="21">
        <f t="shared" si="655"/>
        <v>0</v>
      </c>
      <c r="AC108" s="33"/>
      <c r="AD108" s="21">
        <f t="shared" si="656"/>
        <v>0</v>
      </c>
      <c r="AE108" s="21">
        <v>6</v>
      </c>
      <c r="AF108" s="21">
        <f t="shared" si="657"/>
        <v>138862.07999999999</v>
      </c>
      <c r="AG108" s="16"/>
      <c r="AH108" s="21">
        <f t="shared" si="658"/>
        <v>0</v>
      </c>
      <c r="AI108" s="16"/>
      <c r="AJ108" s="21">
        <f t="shared" si="659"/>
        <v>0</v>
      </c>
      <c r="AK108" s="16"/>
      <c r="AL108" s="21">
        <f t="shared" si="660"/>
        <v>0</v>
      </c>
      <c r="AM108" s="16"/>
      <c r="AN108" s="21">
        <f t="shared" si="661"/>
        <v>0</v>
      </c>
      <c r="AO108" s="16"/>
      <c r="AP108" s="21">
        <f t="shared" si="662"/>
        <v>0</v>
      </c>
      <c r="AQ108" s="16"/>
      <c r="AR108" s="21">
        <f t="shared" si="663"/>
        <v>0</v>
      </c>
      <c r="AS108" s="16"/>
      <c r="AT108" s="21">
        <f t="shared" si="664"/>
        <v>0</v>
      </c>
      <c r="AU108" s="16"/>
      <c r="AV108" s="21">
        <f t="shared" si="665"/>
        <v>0</v>
      </c>
      <c r="AW108" s="16"/>
      <c r="AX108" s="21">
        <f t="shared" si="666"/>
        <v>0</v>
      </c>
      <c r="AY108" s="16"/>
      <c r="AZ108" s="21">
        <f t="shared" si="667"/>
        <v>0</v>
      </c>
      <c r="BA108" s="16"/>
      <c r="BB108" s="21">
        <f t="shared" si="668"/>
        <v>0</v>
      </c>
      <c r="BC108" s="16"/>
      <c r="BD108" s="21">
        <f t="shared" si="669"/>
        <v>0</v>
      </c>
      <c r="BE108" s="16"/>
      <c r="BF108" s="21">
        <f t="shared" si="670"/>
        <v>0</v>
      </c>
      <c r="BG108" s="16"/>
      <c r="BH108" s="21">
        <f t="shared" si="671"/>
        <v>0</v>
      </c>
      <c r="BI108" s="16"/>
      <c r="BJ108" s="21">
        <f t="shared" si="672"/>
        <v>0</v>
      </c>
      <c r="BK108" s="16"/>
      <c r="BL108" s="21">
        <f t="shared" si="673"/>
        <v>0</v>
      </c>
      <c r="BM108" s="16"/>
      <c r="BN108" s="21">
        <f t="shared" si="674"/>
        <v>0</v>
      </c>
      <c r="BO108" s="16"/>
      <c r="BP108" s="21">
        <f t="shared" si="675"/>
        <v>0</v>
      </c>
      <c r="BQ108" s="16"/>
      <c r="BR108" s="21">
        <f t="shared" si="676"/>
        <v>0</v>
      </c>
      <c r="BS108" s="16"/>
      <c r="BT108" s="21">
        <f t="shared" si="677"/>
        <v>0</v>
      </c>
      <c r="BU108" s="16"/>
      <c r="BV108" s="21">
        <f t="shared" si="678"/>
        <v>0</v>
      </c>
      <c r="BW108" s="16"/>
      <c r="BX108" s="21">
        <f t="shared" si="679"/>
        <v>0</v>
      </c>
      <c r="BY108" s="16"/>
      <c r="BZ108" s="21">
        <f t="shared" si="680"/>
        <v>0</v>
      </c>
      <c r="CA108" s="16"/>
      <c r="CB108" s="21">
        <f t="shared" si="681"/>
        <v>0</v>
      </c>
      <c r="CC108" s="16"/>
      <c r="CD108" s="21">
        <f t="shared" si="682"/>
        <v>0</v>
      </c>
      <c r="CE108" s="21">
        <v>10</v>
      </c>
      <c r="CF108" s="21">
        <f t="shared" si="683"/>
        <v>231436.79999999999</v>
      </c>
      <c r="CG108" s="16"/>
      <c r="CH108" s="21">
        <f t="shared" si="684"/>
        <v>0</v>
      </c>
      <c r="CI108" s="16"/>
      <c r="CJ108" s="21">
        <f t="shared" si="685"/>
        <v>0</v>
      </c>
      <c r="CK108" s="16"/>
      <c r="CL108" s="21">
        <f t="shared" si="686"/>
        <v>0</v>
      </c>
      <c r="CM108" s="16"/>
      <c r="CN108" s="21">
        <f t="shared" si="687"/>
        <v>0</v>
      </c>
      <c r="CO108" s="33"/>
      <c r="CP108" s="21">
        <f t="shared" si="688"/>
        <v>0</v>
      </c>
      <c r="CQ108" s="16"/>
      <c r="CR108" s="21">
        <f t="shared" si="689"/>
        <v>0</v>
      </c>
      <c r="CS108" s="16"/>
      <c r="CT108" s="21">
        <f t="shared" si="690"/>
        <v>0</v>
      </c>
      <c r="CU108" s="16"/>
      <c r="CV108" s="21">
        <f t="shared" si="691"/>
        <v>0</v>
      </c>
      <c r="CW108" s="16"/>
      <c r="CX108" s="21">
        <f t="shared" si="692"/>
        <v>0</v>
      </c>
      <c r="CY108" s="16"/>
      <c r="CZ108" s="21">
        <f t="shared" si="693"/>
        <v>0</v>
      </c>
      <c r="DA108" s="16"/>
      <c r="DB108" s="21">
        <f t="shared" si="694"/>
        <v>0</v>
      </c>
      <c r="DC108" s="16"/>
      <c r="DD108" s="21">
        <f t="shared" si="695"/>
        <v>0</v>
      </c>
      <c r="DE108" s="16"/>
      <c r="DF108" s="21">
        <f t="shared" si="696"/>
        <v>0</v>
      </c>
      <c r="DG108" s="16"/>
      <c r="DH108" s="21">
        <f t="shared" si="697"/>
        <v>0</v>
      </c>
      <c r="DI108" s="16"/>
      <c r="DJ108" s="21">
        <f t="shared" si="698"/>
        <v>0</v>
      </c>
      <c r="DK108" s="16"/>
      <c r="DL108" s="21">
        <f t="shared" si="699"/>
        <v>0</v>
      </c>
      <c r="DM108" s="33"/>
      <c r="DN108" s="21">
        <f t="shared" si="700"/>
        <v>0</v>
      </c>
      <c r="DO108" s="16"/>
      <c r="DP108" s="21">
        <f t="shared" si="701"/>
        <v>0</v>
      </c>
      <c r="DQ108" s="16"/>
      <c r="DR108" s="21">
        <f t="shared" si="702"/>
        <v>0</v>
      </c>
      <c r="DS108" s="34"/>
      <c r="DT108" s="21">
        <f t="shared" si="703"/>
        <v>0</v>
      </c>
      <c r="DU108" s="16"/>
      <c r="DV108" s="21">
        <f t="shared" si="704"/>
        <v>0</v>
      </c>
      <c r="DW108" s="21"/>
      <c r="DX108" s="21">
        <f t="shared" si="705"/>
        <v>0</v>
      </c>
      <c r="DY108" s="16"/>
      <c r="DZ108" s="21">
        <f t="shared" si="706"/>
        <v>0</v>
      </c>
      <c r="EA108" s="21"/>
      <c r="EB108" s="21">
        <f t="shared" si="707"/>
        <v>0</v>
      </c>
      <c r="EC108" s="21"/>
      <c r="ED108" s="21">
        <f t="shared" si="708"/>
        <v>0</v>
      </c>
      <c r="EE108" s="22"/>
      <c r="EF108" s="21">
        <f t="shared" si="709"/>
        <v>0</v>
      </c>
      <c r="EG108" s="24">
        <f t="shared" si="511"/>
        <v>92</v>
      </c>
      <c r="EH108" s="24">
        <f t="shared" si="511"/>
        <v>2129218.5600000001</v>
      </c>
    </row>
    <row r="109" spans="1:138" s="3" customFormat="1" ht="15.75" x14ac:dyDescent="0.25">
      <c r="A109" s="17"/>
      <c r="B109" s="18">
        <v>73</v>
      </c>
      <c r="C109" s="41" t="s">
        <v>253</v>
      </c>
      <c r="D109" s="40">
        <v>11480</v>
      </c>
      <c r="E109" s="19">
        <v>1.95</v>
      </c>
      <c r="F109" s="51">
        <v>0.9</v>
      </c>
      <c r="G109" s="40">
        <v>1.4</v>
      </c>
      <c r="H109" s="40">
        <v>1.68</v>
      </c>
      <c r="I109" s="40">
        <v>2.23</v>
      </c>
      <c r="J109" s="40">
        <v>2.57</v>
      </c>
      <c r="K109" s="16"/>
      <c r="L109" s="21">
        <f t="shared" si="647"/>
        <v>0</v>
      </c>
      <c r="M109" s="16"/>
      <c r="N109" s="21">
        <f t="shared" si="648"/>
        <v>0</v>
      </c>
      <c r="O109" s="33"/>
      <c r="P109" s="21">
        <f t="shared" si="649"/>
        <v>0</v>
      </c>
      <c r="Q109" s="16"/>
      <c r="R109" s="21">
        <f t="shared" si="650"/>
        <v>0</v>
      </c>
      <c r="S109" s="16"/>
      <c r="T109" s="21">
        <f t="shared" si="651"/>
        <v>0</v>
      </c>
      <c r="U109" s="21">
        <v>425</v>
      </c>
      <c r="V109" s="21">
        <f t="shared" si="652"/>
        <v>11987703</v>
      </c>
      <c r="W109" s="16"/>
      <c r="X109" s="21">
        <f t="shared" si="653"/>
        <v>0</v>
      </c>
      <c r="Y109" s="16"/>
      <c r="Z109" s="21">
        <f t="shared" si="654"/>
        <v>0</v>
      </c>
      <c r="AA109" s="16"/>
      <c r="AB109" s="21">
        <f t="shared" si="655"/>
        <v>0</v>
      </c>
      <c r="AC109" s="33"/>
      <c r="AD109" s="21">
        <f t="shared" si="656"/>
        <v>0</v>
      </c>
      <c r="AE109" s="16"/>
      <c r="AF109" s="21">
        <f t="shared" si="657"/>
        <v>0</v>
      </c>
      <c r="AG109" s="16"/>
      <c r="AH109" s="21">
        <f t="shared" si="658"/>
        <v>0</v>
      </c>
      <c r="AI109" s="16"/>
      <c r="AJ109" s="21">
        <f t="shared" si="659"/>
        <v>0</v>
      </c>
      <c r="AK109" s="21"/>
      <c r="AL109" s="21">
        <f t="shared" si="660"/>
        <v>0</v>
      </c>
      <c r="AM109" s="16"/>
      <c r="AN109" s="21">
        <f t="shared" si="661"/>
        <v>0</v>
      </c>
      <c r="AO109" s="16"/>
      <c r="AP109" s="21">
        <f t="shared" si="662"/>
        <v>0</v>
      </c>
      <c r="AQ109" s="16"/>
      <c r="AR109" s="21">
        <f t="shared" si="663"/>
        <v>0</v>
      </c>
      <c r="AS109" s="16"/>
      <c r="AT109" s="21">
        <f t="shared" si="664"/>
        <v>0</v>
      </c>
      <c r="AU109" s="16"/>
      <c r="AV109" s="21">
        <f t="shared" si="665"/>
        <v>0</v>
      </c>
      <c r="AW109" s="16"/>
      <c r="AX109" s="21">
        <f t="shared" si="666"/>
        <v>0</v>
      </c>
      <c r="AY109" s="16"/>
      <c r="AZ109" s="21">
        <f t="shared" si="667"/>
        <v>0</v>
      </c>
      <c r="BA109" s="16"/>
      <c r="BB109" s="21">
        <f t="shared" si="668"/>
        <v>0</v>
      </c>
      <c r="BC109" s="16"/>
      <c r="BD109" s="21">
        <f t="shared" si="669"/>
        <v>0</v>
      </c>
      <c r="BE109" s="16"/>
      <c r="BF109" s="21">
        <f t="shared" si="670"/>
        <v>0</v>
      </c>
      <c r="BG109" s="16"/>
      <c r="BH109" s="21">
        <f t="shared" si="671"/>
        <v>0</v>
      </c>
      <c r="BI109" s="16"/>
      <c r="BJ109" s="21">
        <f t="shared" si="672"/>
        <v>0</v>
      </c>
      <c r="BK109" s="16"/>
      <c r="BL109" s="21">
        <f t="shared" si="673"/>
        <v>0</v>
      </c>
      <c r="BM109" s="16"/>
      <c r="BN109" s="21">
        <f t="shared" si="674"/>
        <v>0</v>
      </c>
      <c r="BO109" s="16"/>
      <c r="BP109" s="21">
        <f t="shared" si="675"/>
        <v>0</v>
      </c>
      <c r="BQ109" s="16"/>
      <c r="BR109" s="21">
        <f t="shared" si="676"/>
        <v>0</v>
      </c>
      <c r="BS109" s="16"/>
      <c r="BT109" s="21">
        <f t="shared" si="677"/>
        <v>0</v>
      </c>
      <c r="BU109" s="16"/>
      <c r="BV109" s="21">
        <f t="shared" si="678"/>
        <v>0</v>
      </c>
      <c r="BW109" s="16"/>
      <c r="BX109" s="21">
        <f t="shared" si="679"/>
        <v>0</v>
      </c>
      <c r="BY109" s="16"/>
      <c r="BZ109" s="21">
        <f t="shared" si="680"/>
        <v>0</v>
      </c>
      <c r="CA109" s="16"/>
      <c r="CB109" s="21">
        <f t="shared" si="681"/>
        <v>0</v>
      </c>
      <c r="CC109" s="16"/>
      <c r="CD109" s="21">
        <f t="shared" si="682"/>
        <v>0</v>
      </c>
      <c r="CE109" s="21"/>
      <c r="CF109" s="21">
        <f t="shared" si="683"/>
        <v>0</v>
      </c>
      <c r="CG109" s="16"/>
      <c r="CH109" s="21">
        <f t="shared" si="684"/>
        <v>0</v>
      </c>
      <c r="CI109" s="16"/>
      <c r="CJ109" s="21">
        <f t="shared" si="685"/>
        <v>0</v>
      </c>
      <c r="CK109" s="16"/>
      <c r="CL109" s="21">
        <f t="shared" si="686"/>
        <v>0</v>
      </c>
      <c r="CM109" s="16"/>
      <c r="CN109" s="21">
        <f t="shared" si="687"/>
        <v>0</v>
      </c>
      <c r="CO109" s="33"/>
      <c r="CP109" s="21">
        <f t="shared" si="688"/>
        <v>0</v>
      </c>
      <c r="CQ109" s="16"/>
      <c r="CR109" s="21">
        <f t="shared" si="689"/>
        <v>0</v>
      </c>
      <c r="CS109" s="16"/>
      <c r="CT109" s="21">
        <f t="shared" si="690"/>
        <v>0</v>
      </c>
      <c r="CU109" s="16"/>
      <c r="CV109" s="21">
        <f t="shared" si="691"/>
        <v>0</v>
      </c>
      <c r="CW109" s="16"/>
      <c r="CX109" s="21">
        <f t="shared" si="692"/>
        <v>0</v>
      </c>
      <c r="CY109" s="16"/>
      <c r="CZ109" s="21">
        <f t="shared" si="693"/>
        <v>0</v>
      </c>
      <c r="DA109" s="16"/>
      <c r="DB109" s="21">
        <f t="shared" si="694"/>
        <v>0</v>
      </c>
      <c r="DC109" s="16"/>
      <c r="DD109" s="21">
        <f t="shared" si="695"/>
        <v>0</v>
      </c>
      <c r="DE109" s="16"/>
      <c r="DF109" s="21">
        <f t="shared" si="696"/>
        <v>0</v>
      </c>
      <c r="DG109" s="16"/>
      <c r="DH109" s="21">
        <f t="shared" si="697"/>
        <v>0</v>
      </c>
      <c r="DI109" s="16"/>
      <c r="DJ109" s="21">
        <f t="shared" si="698"/>
        <v>0</v>
      </c>
      <c r="DK109" s="16"/>
      <c r="DL109" s="21">
        <f t="shared" si="699"/>
        <v>0</v>
      </c>
      <c r="DM109" s="33"/>
      <c r="DN109" s="21">
        <f t="shared" si="700"/>
        <v>0</v>
      </c>
      <c r="DO109" s="16"/>
      <c r="DP109" s="21">
        <f t="shared" si="701"/>
        <v>0</v>
      </c>
      <c r="DQ109" s="16"/>
      <c r="DR109" s="21">
        <f t="shared" si="702"/>
        <v>0</v>
      </c>
      <c r="DS109" s="34"/>
      <c r="DT109" s="21">
        <f t="shared" si="703"/>
        <v>0</v>
      </c>
      <c r="DU109" s="21"/>
      <c r="DV109" s="21">
        <f t="shared" si="704"/>
        <v>0</v>
      </c>
      <c r="DW109" s="21"/>
      <c r="DX109" s="21">
        <f t="shared" si="705"/>
        <v>0</v>
      </c>
      <c r="DY109" s="16"/>
      <c r="DZ109" s="21">
        <f t="shared" si="706"/>
        <v>0</v>
      </c>
      <c r="EA109" s="21"/>
      <c r="EB109" s="21">
        <f t="shared" si="707"/>
        <v>0</v>
      </c>
      <c r="EC109" s="21"/>
      <c r="ED109" s="21">
        <f t="shared" si="708"/>
        <v>0</v>
      </c>
      <c r="EE109" s="22"/>
      <c r="EF109" s="21">
        <f t="shared" si="709"/>
        <v>0</v>
      </c>
      <c r="EG109" s="24">
        <f t="shared" si="511"/>
        <v>425</v>
      </c>
      <c r="EH109" s="24">
        <f t="shared" si="511"/>
        <v>11987703</v>
      </c>
    </row>
    <row r="110" spans="1:138" x14ac:dyDescent="0.25">
      <c r="A110" s="17"/>
      <c r="B110" s="18">
        <v>74</v>
      </c>
      <c r="C110" s="41" t="s">
        <v>254</v>
      </c>
      <c r="D110" s="40">
        <v>11480</v>
      </c>
      <c r="E110" s="19">
        <v>2.17</v>
      </c>
      <c r="F110" s="28">
        <v>1</v>
      </c>
      <c r="G110" s="40">
        <v>1.4</v>
      </c>
      <c r="H110" s="40">
        <v>1.68</v>
      </c>
      <c r="I110" s="40">
        <v>2.23</v>
      </c>
      <c r="J110" s="40">
        <v>2.57</v>
      </c>
      <c r="K110" s="16"/>
      <c r="L110" s="21">
        <f t="shared" si="647"/>
        <v>0</v>
      </c>
      <c r="M110" s="16"/>
      <c r="N110" s="21">
        <f t="shared" si="648"/>
        <v>0</v>
      </c>
      <c r="O110" s="33"/>
      <c r="P110" s="21">
        <f t="shared" si="649"/>
        <v>0</v>
      </c>
      <c r="Q110" s="16"/>
      <c r="R110" s="21">
        <f t="shared" si="650"/>
        <v>0</v>
      </c>
      <c r="S110" s="16"/>
      <c r="T110" s="21">
        <f t="shared" si="651"/>
        <v>0</v>
      </c>
      <c r="U110" s="21">
        <v>5</v>
      </c>
      <c r="V110" s="21">
        <f t="shared" si="652"/>
        <v>174381.19999999998</v>
      </c>
      <c r="W110" s="16"/>
      <c r="X110" s="21">
        <f t="shared" si="653"/>
        <v>0</v>
      </c>
      <c r="Y110" s="16"/>
      <c r="Z110" s="21">
        <f t="shared" si="654"/>
        <v>0</v>
      </c>
      <c r="AA110" s="16"/>
      <c r="AB110" s="21">
        <f t="shared" si="655"/>
        <v>0</v>
      </c>
      <c r="AC110" s="33"/>
      <c r="AD110" s="21">
        <f t="shared" si="656"/>
        <v>0</v>
      </c>
      <c r="AE110" s="16"/>
      <c r="AF110" s="21">
        <f t="shared" si="657"/>
        <v>0</v>
      </c>
      <c r="AG110" s="16"/>
      <c r="AH110" s="21">
        <f t="shared" si="658"/>
        <v>0</v>
      </c>
      <c r="AI110" s="16"/>
      <c r="AJ110" s="21">
        <f t="shared" si="659"/>
        <v>0</v>
      </c>
      <c r="AK110" s="21"/>
      <c r="AL110" s="21">
        <f t="shared" si="660"/>
        <v>0</v>
      </c>
      <c r="AM110" s="16"/>
      <c r="AN110" s="21">
        <f t="shared" si="661"/>
        <v>0</v>
      </c>
      <c r="AO110" s="16"/>
      <c r="AP110" s="21">
        <f t="shared" si="662"/>
        <v>0</v>
      </c>
      <c r="AQ110" s="16"/>
      <c r="AR110" s="21">
        <f t="shared" si="663"/>
        <v>0</v>
      </c>
      <c r="AS110" s="16"/>
      <c r="AT110" s="21">
        <f t="shared" si="664"/>
        <v>0</v>
      </c>
      <c r="AU110" s="16"/>
      <c r="AV110" s="21">
        <f t="shared" si="665"/>
        <v>0</v>
      </c>
      <c r="AW110" s="16"/>
      <c r="AX110" s="21">
        <f t="shared" si="666"/>
        <v>0</v>
      </c>
      <c r="AY110" s="16"/>
      <c r="AZ110" s="21">
        <f t="shared" si="667"/>
        <v>0</v>
      </c>
      <c r="BA110" s="16"/>
      <c r="BB110" s="21">
        <f t="shared" si="668"/>
        <v>0</v>
      </c>
      <c r="BC110" s="16"/>
      <c r="BD110" s="21">
        <f t="shared" si="669"/>
        <v>0</v>
      </c>
      <c r="BE110" s="16"/>
      <c r="BF110" s="21">
        <f t="shared" si="670"/>
        <v>0</v>
      </c>
      <c r="BG110" s="16"/>
      <c r="BH110" s="21">
        <f t="shared" si="671"/>
        <v>0</v>
      </c>
      <c r="BI110" s="16"/>
      <c r="BJ110" s="21">
        <f t="shared" si="672"/>
        <v>0</v>
      </c>
      <c r="BK110" s="16"/>
      <c r="BL110" s="21">
        <f t="shared" si="673"/>
        <v>0</v>
      </c>
      <c r="BM110" s="16"/>
      <c r="BN110" s="21">
        <f t="shared" si="674"/>
        <v>0</v>
      </c>
      <c r="BO110" s="16"/>
      <c r="BP110" s="21">
        <f t="shared" si="675"/>
        <v>0</v>
      </c>
      <c r="BQ110" s="16"/>
      <c r="BR110" s="21">
        <f t="shared" si="676"/>
        <v>0</v>
      </c>
      <c r="BS110" s="16"/>
      <c r="BT110" s="21">
        <f t="shared" si="677"/>
        <v>0</v>
      </c>
      <c r="BU110" s="16"/>
      <c r="BV110" s="21">
        <f t="shared" si="678"/>
        <v>0</v>
      </c>
      <c r="BW110" s="16"/>
      <c r="BX110" s="21">
        <f t="shared" si="679"/>
        <v>0</v>
      </c>
      <c r="BY110" s="16"/>
      <c r="BZ110" s="21">
        <f t="shared" si="680"/>
        <v>0</v>
      </c>
      <c r="CA110" s="16"/>
      <c r="CB110" s="21">
        <f t="shared" si="681"/>
        <v>0</v>
      </c>
      <c r="CC110" s="16"/>
      <c r="CD110" s="21">
        <f t="shared" si="682"/>
        <v>0</v>
      </c>
      <c r="CE110" s="16"/>
      <c r="CF110" s="21">
        <f t="shared" si="683"/>
        <v>0</v>
      </c>
      <c r="CG110" s="16"/>
      <c r="CH110" s="21">
        <f t="shared" si="684"/>
        <v>0</v>
      </c>
      <c r="CI110" s="16"/>
      <c r="CJ110" s="21">
        <f t="shared" si="685"/>
        <v>0</v>
      </c>
      <c r="CK110" s="16"/>
      <c r="CL110" s="21">
        <f t="shared" si="686"/>
        <v>0</v>
      </c>
      <c r="CM110" s="16"/>
      <c r="CN110" s="21">
        <f t="shared" si="687"/>
        <v>0</v>
      </c>
      <c r="CO110" s="33"/>
      <c r="CP110" s="21">
        <f t="shared" si="688"/>
        <v>0</v>
      </c>
      <c r="CQ110" s="16"/>
      <c r="CR110" s="21">
        <f t="shared" si="689"/>
        <v>0</v>
      </c>
      <c r="CS110" s="16"/>
      <c r="CT110" s="21">
        <f t="shared" si="690"/>
        <v>0</v>
      </c>
      <c r="CU110" s="16"/>
      <c r="CV110" s="21">
        <f t="shared" si="691"/>
        <v>0</v>
      </c>
      <c r="CW110" s="16"/>
      <c r="CX110" s="21">
        <f t="shared" si="692"/>
        <v>0</v>
      </c>
      <c r="CY110" s="16"/>
      <c r="CZ110" s="21">
        <f t="shared" si="693"/>
        <v>0</v>
      </c>
      <c r="DA110" s="16"/>
      <c r="DB110" s="21">
        <f t="shared" si="694"/>
        <v>0</v>
      </c>
      <c r="DC110" s="16"/>
      <c r="DD110" s="21">
        <f t="shared" si="695"/>
        <v>0</v>
      </c>
      <c r="DE110" s="16"/>
      <c r="DF110" s="21">
        <f t="shared" si="696"/>
        <v>0</v>
      </c>
      <c r="DG110" s="16"/>
      <c r="DH110" s="21">
        <f t="shared" si="697"/>
        <v>0</v>
      </c>
      <c r="DI110" s="16"/>
      <c r="DJ110" s="21">
        <f t="shared" si="698"/>
        <v>0</v>
      </c>
      <c r="DK110" s="16"/>
      <c r="DL110" s="21">
        <f t="shared" si="699"/>
        <v>0</v>
      </c>
      <c r="DM110" s="33"/>
      <c r="DN110" s="21">
        <f t="shared" si="700"/>
        <v>0</v>
      </c>
      <c r="DO110" s="16"/>
      <c r="DP110" s="21">
        <f t="shared" si="701"/>
        <v>0</v>
      </c>
      <c r="DQ110" s="16"/>
      <c r="DR110" s="21">
        <f t="shared" si="702"/>
        <v>0</v>
      </c>
      <c r="DS110" s="34"/>
      <c r="DT110" s="21">
        <f t="shared" si="703"/>
        <v>0</v>
      </c>
      <c r="DU110" s="21"/>
      <c r="DV110" s="21">
        <f t="shared" si="704"/>
        <v>0</v>
      </c>
      <c r="DW110" s="21"/>
      <c r="DX110" s="21">
        <f t="shared" si="705"/>
        <v>0</v>
      </c>
      <c r="DY110" s="16"/>
      <c r="DZ110" s="21">
        <f t="shared" si="706"/>
        <v>0</v>
      </c>
      <c r="EA110" s="21"/>
      <c r="EB110" s="21">
        <f t="shared" si="707"/>
        <v>0</v>
      </c>
      <c r="EC110" s="21"/>
      <c r="ED110" s="21">
        <f t="shared" si="708"/>
        <v>0</v>
      </c>
      <c r="EE110" s="22"/>
      <c r="EF110" s="21">
        <f t="shared" si="709"/>
        <v>0</v>
      </c>
      <c r="EG110" s="24">
        <f t="shared" si="511"/>
        <v>5</v>
      </c>
      <c r="EH110" s="24">
        <f t="shared" si="511"/>
        <v>174381.19999999998</v>
      </c>
    </row>
    <row r="111" spans="1:138" x14ac:dyDescent="0.25">
      <c r="A111" s="17"/>
      <c r="B111" s="18">
        <v>75</v>
      </c>
      <c r="C111" s="41" t="s">
        <v>255</v>
      </c>
      <c r="D111" s="40">
        <v>11480</v>
      </c>
      <c r="E111" s="19">
        <v>3.84</v>
      </c>
      <c r="F111" s="28">
        <v>1</v>
      </c>
      <c r="G111" s="40">
        <v>1.4</v>
      </c>
      <c r="H111" s="40">
        <v>1.68</v>
      </c>
      <c r="I111" s="40">
        <v>2.23</v>
      </c>
      <c r="J111" s="40">
        <v>2.57</v>
      </c>
      <c r="K111" s="16"/>
      <c r="L111" s="21">
        <f t="shared" si="647"/>
        <v>0</v>
      </c>
      <c r="M111" s="16"/>
      <c r="N111" s="21">
        <f t="shared" si="648"/>
        <v>0</v>
      </c>
      <c r="O111" s="33"/>
      <c r="P111" s="21">
        <f t="shared" si="649"/>
        <v>0</v>
      </c>
      <c r="Q111" s="16"/>
      <c r="R111" s="21">
        <f t="shared" si="650"/>
        <v>0</v>
      </c>
      <c r="S111" s="16"/>
      <c r="T111" s="21">
        <f t="shared" si="651"/>
        <v>0</v>
      </c>
      <c r="U111" s="21">
        <v>4</v>
      </c>
      <c r="V111" s="21">
        <f t="shared" si="652"/>
        <v>246865.91999999995</v>
      </c>
      <c r="W111" s="16"/>
      <c r="X111" s="21">
        <f t="shared" si="653"/>
        <v>0</v>
      </c>
      <c r="Y111" s="16"/>
      <c r="Z111" s="21">
        <f t="shared" si="654"/>
        <v>0</v>
      </c>
      <c r="AA111" s="16"/>
      <c r="AB111" s="21">
        <f t="shared" si="655"/>
        <v>0</v>
      </c>
      <c r="AC111" s="33"/>
      <c r="AD111" s="21">
        <f t="shared" si="656"/>
        <v>0</v>
      </c>
      <c r="AE111" s="16"/>
      <c r="AF111" s="21">
        <f t="shared" si="657"/>
        <v>0</v>
      </c>
      <c r="AG111" s="16"/>
      <c r="AH111" s="21">
        <f t="shared" si="658"/>
        <v>0</v>
      </c>
      <c r="AI111" s="16"/>
      <c r="AJ111" s="21">
        <f t="shared" si="659"/>
        <v>0</v>
      </c>
      <c r="AK111" s="21"/>
      <c r="AL111" s="21">
        <f t="shared" si="660"/>
        <v>0</v>
      </c>
      <c r="AM111" s="16"/>
      <c r="AN111" s="21">
        <f t="shared" si="661"/>
        <v>0</v>
      </c>
      <c r="AO111" s="16"/>
      <c r="AP111" s="21">
        <f t="shared" si="662"/>
        <v>0</v>
      </c>
      <c r="AQ111" s="16"/>
      <c r="AR111" s="21">
        <f t="shared" si="663"/>
        <v>0</v>
      </c>
      <c r="AS111" s="16"/>
      <c r="AT111" s="21">
        <f t="shared" si="664"/>
        <v>0</v>
      </c>
      <c r="AU111" s="16"/>
      <c r="AV111" s="21">
        <f t="shared" si="665"/>
        <v>0</v>
      </c>
      <c r="AW111" s="16"/>
      <c r="AX111" s="21">
        <f t="shared" si="666"/>
        <v>0</v>
      </c>
      <c r="AY111" s="16"/>
      <c r="AZ111" s="21">
        <f t="shared" si="667"/>
        <v>0</v>
      </c>
      <c r="BA111" s="16"/>
      <c r="BB111" s="21">
        <f t="shared" si="668"/>
        <v>0</v>
      </c>
      <c r="BC111" s="16"/>
      <c r="BD111" s="21">
        <f t="shared" si="669"/>
        <v>0</v>
      </c>
      <c r="BE111" s="16"/>
      <c r="BF111" s="21">
        <f t="shared" si="670"/>
        <v>0</v>
      </c>
      <c r="BG111" s="16"/>
      <c r="BH111" s="21">
        <f t="shared" si="671"/>
        <v>0</v>
      </c>
      <c r="BI111" s="16"/>
      <c r="BJ111" s="21">
        <f t="shared" si="672"/>
        <v>0</v>
      </c>
      <c r="BK111" s="16"/>
      <c r="BL111" s="21">
        <f t="shared" si="673"/>
        <v>0</v>
      </c>
      <c r="BM111" s="16"/>
      <c r="BN111" s="21">
        <f t="shared" si="674"/>
        <v>0</v>
      </c>
      <c r="BO111" s="16"/>
      <c r="BP111" s="21">
        <f t="shared" si="675"/>
        <v>0</v>
      </c>
      <c r="BQ111" s="16"/>
      <c r="BR111" s="21">
        <f t="shared" si="676"/>
        <v>0</v>
      </c>
      <c r="BS111" s="16"/>
      <c r="BT111" s="21">
        <f t="shared" si="677"/>
        <v>0</v>
      </c>
      <c r="BU111" s="16"/>
      <c r="BV111" s="21">
        <f t="shared" si="678"/>
        <v>0</v>
      </c>
      <c r="BW111" s="16"/>
      <c r="BX111" s="21">
        <f t="shared" si="679"/>
        <v>0</v>
      </c>
      <c r="BY111" s="16"/>
      <c r="BZ111" s="21">
        <f t="shared" si="680"/>
        <v>0</v>
      </c>
      <c r="CA111" s="16"/>
      <c r="CB111" s="21">
        <f t="shared" si="681"/>
        <v>0</v>
      </c>
      <c r="CC111" s="16"/>
      <c r="CD111" s="21">
        <f t="shared" si="682"/>
        <v>0</v>
      </c>
      <c r="CE111" s="16"/>
      <c r="CF111" s="21">
        <f t="shared" si="683"/>
        <v>0</v>
      </c>
      <c r="CG111" s="16"/>
      <c r="CH111" s="21">
        <f t="shared" si="684"/>
        <v>0</v>
      </c>
      <c r="CI111" s="16"/>
      <c r="CJ111" s="21">
        <f t="shared" si="685"/>
        <v>0</v>
      </c>
      <c r="CK111" s="16"/>
      <c r="CL111" s="21">
        <f t="shared" si="686"/>
        <v>0</v>
      </c>
      <c r="CM111" s="16"/>
      <c r="CN111" s="21">
        <f t="shared" si="687"/>
        <v>0</v>
      </c>
      <c r="CO111" s="33"/>
      <c r="CP111" s="21">
        <f t="shared" si="688"/>
        <v>0</v>
      </c>
      <c r="CQ111" s="16"/>
      <c r="CR111" s="21">
        <f t="shared" si="689"/>
        <v>0</v>
      </c>
      <c r="CS111" s="16"/>
      <c r="CT111" s="21">
        <f t="shared" si="690"/>
        <v>0</v>
      </c>
      <c r="CU111" s="16"/>
      <c r="CV111" s="21">
        <f t="shared" si="691"/>
        <v>0</v>
      </c>
      <c r="CW111" s="16"/>
      <c r="CX111" s="21">
        <f t="shared" si="692"/>
        <v>0</v>
      </c>
      <c r="CY111" s="16"/>
      <c r="CZ111" s="21">
        <f t="shared" si="693"/>
        <v>0</v>
      </c>
      <c r="DA111" s="16"/>
      <c r="DB111" s="21">
        <f t="shared" si="694"/>
        <v>0</v>
      </c>
      <c r="DC111" s="16"/>
      <c r="DD111" s="21">
        <f t="shared" si="695"/>
        <v>0</v>
      </c>
      <c r="DE111" s="16"/>
      <c r="DF111" s="21">
        <f t="shared" si="696"/>
        <v>0</v>
      </c>
      <c r="DG111" s="16"/>
      <c r="DH111" s="21">
        <f t="shared" si="697"/>
        <v>0</v>
      </c>
      <c r="DI111" s="16"/>
      <c r="DJ111" s="21">
        <f t="shared" si="698"/>
        <v>0</v>
      </c>
      <c r="DK111" s="16"/>
      <c r="DL111" s="21">
        <f t="shared" si="699"/>
        <v>0</v>
      </c>
      <c r="DM111" s="33"/>
      <c r="DN111" s="21">
        <f t="shared" si="700"/>
        <v>0</v>
      </c>
      <c r="DO111" s="16"/>
      <c r="DP111" s="21">
        <f t="shared" si="701"/>
        <v>0</v>
      </c>
      <c r="DQ111" s="16"/>
      <c r="DR111" s="21">
        <f t="shared" si="702"/>
        <v>0</v>
      </c>
      <c r="DS111" s="34"/>
      <c r="DT111" s="21">
        <f t="shared" si="703"/>
        <v>0</v>
      </c>
      <c r="DU111" s="21"/>
      <c r="DV111" s="21">
        <f t="shared" si="704"/>
        <v>0</v>
      </c>
      <c r="DW111" s="21"/>
      <c r="DX111" s="21">
        <f t="shared" si="705"/>
        <v>0</v>
      </c>
      <c r="DY111" s="16"/>
      <c r="DZ111" s="21">
        <f t="shared" si="706"/>
        <v>0</v>
      </c>
      <c r="EA111" s="21"/>
      <c r="EB111" s="21">
        <f t="shared" si="707"/>
        <v>0</v>
      </c>
      <c r="EC111" s="21">
        <v>40</v>
      </c>
      <c r="ED111" s="21">
        <f t="shared" si="708"/>
        <v>2468659.1999999997</v>
      </c>
      <c r="EE111" s="22"/>
      <c r="EF111" s="21">
        <f t="shared" si="709"/>
        <v>0</v>
      </c>
      <c r="EG111" s="24">
        <f t="shared" si="511"/>
        <v>44</v>
      </c>
      <c r="EH111" s="24">
        <f t="shared" si="511"/>
        <v>2715525.1199999996</v>
      </c>
    </row>
    <row r="112" spans="1:138" s="31" customFormat="1" x14ac:dyDescent="0.25">
      <c r="A112" s="68">
        <v>22</v>
      </c>
      <c r="B112" s="69"/>
      <c r="C112" s="60" t="s">
        <v>256</v>
      </c>
      <c r="D112" s="40">
        <v>11480</v>
      </c>
      <c r="E112" s="49">
        <v>0.93</v>
      </c>
      <c r="F112" s="15">
        <v>1</v>
      </c>
      <c r="G112" s="52"/>
      <c r="H112" s="52"/>
      <c r="I112" s="52"/>
      <c r="J112" s="52">
        <v>2.57</v>
      </c>
      <c r="K112" s="16">
        <f>SUM(K113:K114)</f>
        <v>0</v>
      </c>
      <c r="L112" s="16">
        <f t="shared" ref="L112:DJ112" si="710">SUM(L113:L114)</f>
        <v>0</v>
      </c>
      <c r="M112" s="16">
        <f t="shared" si="710"/>
        <v>0</v>
      </c>
      <c r="N112" s="16">
        <f t="shared" si="710"/>
        <v>0</v>
      </c>
      <c r="O112" s="33">
        <f t="shared" si="710"/>
        <v>0</v>
      </c>
      <c r="P112" s="16">
        <f t="shared" si="710"/>
        <v>0</v>
      </c>
      <c r="Q112" s="62">
        <f t="shared" si="710"/>
        <v>0</v>
      </c>
      <c r="R112" s="62">
        <f t="shared" si="710"/>
        <v>0</v>
      </c>
      <c r="S112" s="16">
        <f t="shared" si="710"/>
        <v>0</v>
      </c>
      <c r="T112" s="16">
        <f t="shared" si="710"/>
        <v>0</v>
      </c>
      <c r="U112" s="16">
        <f t="shared" si="710"/>
        <v>0</v>
      </c>
      <c r="V112" s="16">
        <f t="shared" si="710"/>
        <v>0</v>
      </c>
      <c r="W112" s="16">
        <f t="shared" si="710"/>
        <v>0</v>
      </c>
      <c r="X112" s="16">
        <f t="shared" si="710"/>
        <v>0</v>
      </c>
      <c r="Y112" s="16">
        <f t="shared" si="710"/>
        <v>0</v>
      </c>
      <c r="Z112" s="16">
        <f t="shared" si="710"/>
        <v>0</v>
      </c>
      <c r="AA112" s="16">
        <f t="shared" si="710"/>
        <v>0</v>
      </c>
      <c r="AB112" s="16">
        <f t="shared" si="710"/>
        <v>0</v>
      </c>
      <c r="AC112" s="33">
        <f t="shared" si="710"/>
        <v>0</v>
      </c>
      <c r="AD112" s="16">
        <f t="shared" si="710"/>
        <v>0</v>
      </c>
      <c r="AE112" s="62">
        <f t="shared" si="710"/>
        <v>0</v>
      </c>
      <c r="AF112" s="62">
        <f t="shared" si="710"/>
        <v>0</v>
      </c>
      <c r="AG112" s="16">
        <f t="shared" si="710"/>
        <v>0</v>
      </c>
      <c r="AH112" s="16">
        <f t="shared" si="710"/>
        <v>0</v>
      </c>
      <c r="AI112" s="16">
        <f>SUM(AI113:AI114)</f>
        <v>0</v>
      </c>
      <c r="AJ112" s="16">
        <f>SUM(AJ113:AJ114)</f>
        <v>0</v>
      </c>
      <c r="AK112" s="16">
        <f>SUM(AK113:AK114)</f>
        <v>0</v>
      </c>
      <c r="AL112" s="16">
        <f>SUM(AL113:AL114)</f>
        <v>0</v>
      </c>
      <c r="AM112" s="16">
        <f t="shared" si="710"/>
        <v>0</v>
      </c>
      <c r="AN112" s="16">
        <f t="shared" si="710"/>
        <v>0</v>
      </c>
      <c r="AO112" s="16">
        <f t="shared" si="710"/>
        <v>0</v>
      </c>
      <c r="AP112" s="16">
        <f t="shared" si="710"/>
        <v>0</v>
      </c>
      <c r="AQ112" s="16">
        <f t="shared" si="710"/>
        <v>0</v>
      </c>
      <c r="AR112" s="16">
        <f t="shared" si="710"/>
        <v>0</v>
      </c>
      <c r="AS112" s="16">
        <f t="shared" si="710"/>
        <v>0</v>
      </c>
      <c r="AT112" s="16">
        <f>SUM(AT113:AT114)</f>
        <v>0</v>
      </c>
      <c r="AU112" s="16">
        <f t="shared" ref="AU112:CG112" si="711">SUM(AU113:AU114)</f>
        <v>0</v>
      </c>
      <c r="AV112" s="16">
        <f t="shared" si="711"/>
        <v>0</v>
      </c>
      <c r="AW112" s="16">
        <f t="shared" si="711"/>
        <v>0</v>
      </c>
      <c r="AX112" s="16">
        <f t="shared" si="711"/>
        <v>0</v>
      </c>
      <c r="AY112" s="16">
        <f t="shared" si="711"/>
        <v>0</v>
      </c>
      <c r="AZ112" s="16">
        <f t="shared" si="711"/>
        <v>0</v>
      </c>
      <c r="BA112" s="16">
        <f t="shared" si="711"/>
        <v>0</v>
      </c>
      <c r="BB112" s="16">
        <f t="shared" si="711"/>
        <v>0</v>
      </c>
      <c r="BC112" s="16">
        <f t="shared" si="711"/>
        <v>0</v>
      </c>
      <c r="BD112" s="16">
        <f t="shared" si="711"/>
        <v>0</v>
      </c>
      <c r="BE112" s="16">
        <f t="shared" si="711"/>
        <v>0</v>
      </c>
      <c r="BF112" s="16">
        <f t="shared" si="711"/>
        <v>0</v>
      </c>
      <c r="BG112" s="16">
        <f t="shared" si="711"/>
        <v>0</v>
      </c>
      <c r="BH112" s="16">
        <f t="shared" si="711"/>
        <v>0</v>
      </c>
      <c r="BI112" s="16">
        <f t="shared" si="711"/>
        <v>0</v>
      </c>
      <c r="BJ112" s="16">
        <f t="shared" si="711"/>
        <v>0</v>
      </c>
      <c r="BK112" s="16">
        <f t="shared" si="711"/>
        <v>413</v>
      </c>
      <c r="BL112" s="16">
        <f t="shared" si="711"/>
        <v>5907585.0399999991</v>
      </c>
      <c r="BM112" s="16">
        <f t="shared" si="711"/>
        <v>1</v>
      </c>
      <c r="BN112" s="16">
        <f t="shared" si="711"/>
        <v>37126.32</v>
      </c>
      <c r="BO112" s="16">
        <f t="shared" si="711"/>
        <v>5</v>
      </c>
      <c r="BP112" s="16">
        <f t="shared" si="711"/>
        <v>71520.399999999994</v>
      </c>
      <c r="BQ112" s="16">
        <f t="shared" si="711"/>
        <v>0</v>
      </c>
      <c r="BR112" s="16">
        <f t="shared" si="711"/>
        <v>0</v>
      </c>
      <c r="BS112" s="16">
        <f t="shared" si="711"/>
        <v>0</v>
      </c>
      <c r="BT112" s="16">
        <f t="shared" si="711"/>
        <v>0</v>
      </c>
      <c r="BU112" s="16">
        <f t="shared" si="711"/>
        <v>0</v>
      </c>
      <c r="BV112" s="16">
        <f t="shared" si="711"/>
        <v>0</v>
      </c>
      <c r="BW112" s="16">
        <f t="shared" si="711"/>
        <v>0</v>
      </c>
      <c r="BX112" s="16">
        <f t="shared" si="711"/>
        <v>0</v>
      </c>
      <c r="BY112" s="16">
        <f t="shared" si="711"/>
        <v>3</v>
      </c>
      <c r="BZ112" s="16">
        <f t="shared" si="711"/>
        <v>42912.24</v>
      </c>
      <c r="CA112" s="16">
        <f t="shared" si="711"/>
        <v>0</v>
      </c>
      <c r="CB112" s="16">
        <f t="shared" si="711"/>
        <v>0</v>
      </c>
      <c r="CC112" s="16">
        <f t="shared" si="711"/>
        <v>3</v>
      </c>
      <c r="CD112" s="16">
        <f t="shared" si="711"/>
        <v>42912.24</v>
      </c>
      <c r="CE112" s="16">
        <f t="shared" si="711"/>
        <v>0</v>
      </c>
      <c r="CF112" s="16">
        <f t="shared" si="711"/>
        <v>0</v>
      </c>
      <c r="CG112" s="16">
        <f t="shared" si="711"/>
        <v>0</v>
      </c>
      <c r="CH112" s="16">
        <f t="shared" si="710"/>
        <v>0</v>
      </c>
      <c r="CI112" s="16">
        <f>SUM(CI113:CI114)</f>
        <v>0</v>
      </c>
      <c r="CJ112" s="16">
        <f>SUM(CJ113:CJ114)</f>
        <v>0</v>
      </c>
      <c r="CK112" s="16">
        <f>SUM(CK113:CK114)</f>
        <v>0</v>
      </c>
      <c r="CL112" s="16">
        <f>SUM(CL113:CL114)</f>
        <v>0</v>
      </c>
      <c r="CM112" s="16">
        <f t="shared" si="710"/>
        <v>0</v>
      </c>
      <c r="CN112" s="16">
        <f t="shared" si="710"/>
        <v>0</v>
      </c>
      <c r="CO112" s="33">
        <f>SUM(CO113:CO114)</f>
        <v>10</v>
      </c>
      <c r="CP112" s="16">
        <f>SUM(CP113:CP114)</f>
        <v>171648.96</v>
      </c>
      <c r="CQ112" s="16">
        <f t="shared" si="710"/>
        <v>0</v>
      </c>
      <c r="CR112" s="16">
        <f t="shared" si="710"/>
        <v>0</v>
      </c>
      <c r="CS112" s="16">
        <f>SUM(CS113:CS114)</f>
        <v>0</v>
      </c>
      <c r="CT112" s="16">
        <f>SUM(CT113:CT114)</f>
        <v>0</v>
      </c>
      <c r="CU112" s="16">
        <f>SUM(CU113:CU114)</f>
        <v>0</v>
      </c>
      <c r="CV112" s="16">
        <f>SUM(CV113:CV114)</f>
        <v>0</v>
      </c>
      <c r="CW112" s="16">
        <f t="shared" si="710"/>
        <v>180</v>
      </c>
      <c r="CX112" s="16">
        <f t="shared" si="710"/>
        <v>3226614.7199999997</v>
      </c>
      <c r="CY112" s="16">
        <f t="shared" si="710"/>
        <v>0</v>
      </c>
      <c r="CZ112" s="16">
        <f t="shared" si="710"/>
        <v>0</v>
      </c>
      <c r="DA112" s="16">
        <f t="shared" si="710"/>
        <v>0</v>
      </c>
      <c r="DB112" s="16">
        <f t="shared" si="710"/>
        <v>0</v>
      </c>
      <c r="DC112" s="16">
        <f t="shared" si="710"/>
        <v>0</v>
      </c>
      <c r="DD112" s="16">
        <f t="shared" si="710"/>
        <v>0</v>
      </c>
      <c r="DE112" s="16">
        <f t="shared" si="710"/>
        <v>0</v>
      </c>
      <c r="DF112" s="16">
        <f t="shared" si="710"/>
        <v>0</v>
      </c>
      <c r="DG112" s="16">
        <f t="shared" si="710"/>
        <v>0</v>
      </c>
      <c r="DH112" s="16">
        <f t="shared" si="710"/>
        <v>0</v>
      </c>
      <c r="DI112" s="16">
        <f t="shared" si="710"/>
        <v>0</v>
      </c>
      <c r="DJ112" s="16">
        <f t="shared" si="710"/>
        <v>0</v>
      </c>
      <c r="DK112" s="16">
        <f t="shared" ref="DK112:EH112" si="712">SUM(DK113:DK114)</f>
        <v>0</v>
      </c>
      <c r="DL112" s="16">
        <f t="shared" si="712"/>
        <v>0</v>
      </c>
      <c r="DM112" s="33">
        <f t="shared" si="712"/>
        <v>1</v>
      </c>
      <c r="DN112" s="16">
        <f t="shared" si="712"/>
        <v>44551.583999999995</v>
      </c>
      <c r="DO112" s="16">
        <f t="shared" si="712"/>
        <v>0</v>
      </c>
      <c r="DP112" s="16">
        <f t="shared" si="712"/>
        <v>0</v>
      </c>
      <c r="DQ112" s="16">
        <f t="shared" si="712"/>
        <v>0</v>
      </c>
      <c r="DR112" s="16">
        <f t="shared" si="712"/>
        <v>0</v>
      </c>
      <c r="DS112" s="16">
        <f t="shared" si="712"/>
        <v>0</v>
      </c>
      <c r="DT112" s="16">
        <f t="shared" si="712"/>
        <v>0</v>
      </c>
      <c r="DU112" s="16">
        <f t="shared" si="712"/>
        <v>0</v>
      </c>
      <c r="DV112" s="16">
        <f t="shared" si="712"/>
        <v>0</v>
      </c>
      <c r="DW112" s="16">
        <f t="shared" si="712"/>
        <v>0</v>
      </c>
      <c r="DX112" s="16">
        <f t="shared" si="712"/>
        <v>0</v>
      </c>
      <c r="DY112" s="16">
        <f t="shared" si="712"/>
        <v>0</v>
      </c>
      <c r="DZ112" s="16">
        <f t="shared" si="712"/>
        <v>0</v>
      </c>
      <c r="EA112" s="16">
        <f t="shared" si="712"/>
        <v>0</v>
      </c>
      <c r="EB112" s="16">
        <f t="shared" si="712"/>
        <v>0</v>
      </c>
      <c r="EC112" s="16">
        <f t="shared" si="712"/>
        <v>0</v>
      </c>
      <c r="ED112" s="16">
        <f t="shared" si="712"/>
        <v>0</v>
      </c>
      <c r="EE112" s="16">
        <f t="shared" si="712"/>
        <v>0</v>
      </c>
      <c r="EF112" s="16">
        <f t="shared" si="712"/>
        <v>0</v>
      </c>
      <c r="EG112" s="16">
        <f t="shared" si="712"/>
        <v>616</v>
      </c>
      <c r="EH112" s="16">
        <f t="shared" si="712"/>
        <v>9544871.5040000007</v>
      </c>
    </row>
    <row r="113" spans="1:138" ht="30" x14ac:dyDescent="0.25">
      <c r="A113" s="17"/>
      <c r="B113" s="18">
        <v>76</v>
      </c>
      <c r="C113" s="39" t="s">
        <v>257</v>
      </c>
      <c r="D113" s="40">
        <v>11480</v>
      </c>
      <c r="E113" s="19">
        <v>2.31</v>
      </c>
      <c r="F113" s="28">
        <v>1</v>
      </c>
      <c r="G113" s="40">
        <v>1.4</v>
      </c>
      <c r="H113" s="40">
        <v>1.68</v>
      </c>
      <c r="I113" s="40">
        <v>2.23</v>
      </c>
      <c r="J113" s="40">
        <v>2.57</v>
      </c>
      <c r="K113" s="21"/>
      <c r="L113" s="21">
        <f>K113*D113*E113*F113*G113*$L$9</f>
        <v>0</v>
      </c>
      <c r="M113" s="21"/>
      <c r="N113" s="21">
        <f>M113*D113*E113*F113*G113*$N$9</f>
        <v>0</v>
      </c>
      <c r="O113" s="22"/>
      <c r="P113" s="21">
        <f>O113*D113*E113*F113*G113*$P$9</f>
        <v>0</v>
      </c>
      <c r="Q113" s="21"/>
      <c r="R113" s="21">
        <f>SUM(Q113*D113*E113*F113*G113*$R$9)</f>
        <v>0</v>
      </c>
      <c r="S113" s="21"/>
      <c r="T113" s="21">
        <f>SUM(S113*D113*E113*F113*G113*$T$9)</f>
        <v>0</v>
      </c>
      <c r="U113" s="21"/>
      <c r="V113" s="21">
        <f>SUM(U113*D113*E113*F113*G113*$V$9)</f>
        <v>0</v>
      </c>
      <c r="W113" s="21"/>
      <c r="X113" s="21">
        <f>SUM(W113*D113*E113*F113*G113*$X$9)</f>
        <v>0</v>
      </c>
      <c r="Y113" s="21"/>
      <c r="Z113" s="21">
        <f>SUM(Y113*D113*E113*F113*G113*$Z$9)</f>
        <v>0</v>
      </c>
      <c r="AA113" s="21"/>
      <c r="AB113" s="21">
        <f>SUM(AA113*D113*E113*F113*H113*$AB$9)</f>
        <v>0</v>
      </c>
      <c r="AC113" s="22"/>
      <c r="AD113" s="21">
        <f>SUM(AC113*D113*E113*F113*H113*$AD$9)</f>
        <v>0</v>
      </c>
      <c r="AE113" s="21"/>
      <c r="AF113" s="21">
        <f>SUM(AE113*D113*E113*F113*G113*$AF$9)</f>
        <v>0</v>
      </c>
      <c r="AG113" s="21"/>
      <c r="AH113" s="21">
        <f>SUM(AG113*D113*E113*F113*G113*$AH$9)</f>
        <v>0</v>
      </c>
      <c r="AI113" s="21"/>
      <c r="AJ113" s="21">
        <f>SUM(AI113*D113*E113*F113*G113*$AJ$9)</f>
        <v>0</v>
      </c>
      <c r="AK113" s="21"/>
      <c r="AL113" s="21">
        <f>SUM(AK113*D113*E113*F113*G113*$AL$9)</f>
        <v>0</v>
      </c>
      <c r="AM113" s="21"/>
      <c r="AN113" s="21">
        <f>SUM(D113*E113*F113*G113*AM113*$AN$9)</f>
        <v>0</v>
      </c>
      <c r="AO113" s="21"/>
      <c r="AP113" s="21">
        <f>SUM(AO113*D113*E113*F113*G113*$AP$9)</f>
        <v>0</v>
      </c>
      <c r="AQ113" s="21"/>
      <c r="AR113" s="21">
        <f>SUM(AQ113*D113*E113*F113*G113*$AR$9)</f>
        <v>0</v>
      </c>
      <c r="AS113" s="21"/>
      <c r="AT113" s="21">
        <f>SUM(AS113*D113*E113*F113*G113*$AT$9)</f>
        <v>0</v>
      </c>
      <c r="AU113" s="21"/>
      <c r="AV113" s="21">
        <f>SUM(AU113*D113*E113*F113*G113*$AV$9)</f>
        <v>0</v>
      </c>
      <c r="AW113" s="21"/>
      <c r="AX113" s="21">
        <f>SUM(AW113*D113*E113*F113*G113*$AX$9)</f>
        <v>0</v>
      </c>
      <c r="AY113" s="21"/>
      <c r="AZ113" s="21">
        <f>SUM(AY113*D113*E113*F113*G113*$AZ$9)</f>
        <v>0</v>
      </c>
      <c r="BA113" s="21"/>
      <c r="BB113" s="21">
        <f>SUM(BA113*D113*E113*F113*G113*$BB$9)</f>
        <v>0</v>
      </c>
      <c r="BC113" s="21"/>
      <c r="BD113" s="21">
        <f>BC113*D113*E113*F113*G113*$BD$9</f>
        <v>0</v>
      </c>
      <c r="BE113" s="21"/>
      <c r="BF113" s="21">
        <f>BE113*D113*E113*F113*G113*$BF$9</f>
        <v>0</v>
      </c>
      <c r="BG113" s="21"/>
      <c r="BH113" s="21">
        <f>BG113*D113*E113*F113*G113*$BH$9</f>
        <v>0</v>
      </c>
      <c r="BI113" s="21"/>
      <c r="BJ113" s="21">
        <f>SUM(BI113*D113*E113*F113*G113*$BJ$9)</f>
        <v>0</v>
      </c>
      <c r="BK113" s="21"/>
      <c r="BL113" s="21">
        <f>SUM(BK113*D113*E113*F113*G113*$BL$9)</f>
        <v>0</v>
      </c>
      <c r="BM113" s="21">
        <v>1</v>
      </c>
      <c r="BN113" s="21">
        <f>SUM(BM113*D113*E113*F113*G113*$BN$9)</f>
        <v>37126.32</v>
      </c>
      <c r="BO113" s="21"/>
      <c r="BP113" s="21">
        <f>SUM(BO113*D113*E113*F113*G113*$BP$9)</f>
        <v>0</v>
      </c>
      <c r="BQ113" s="21"/>
      <c r="BR113" s="21">
        <f>SUM(BQ113*D113*E113*F113*G113*$BR$9)</f>
        <v>0</v>
      </c>
      <c r="BS113" s="21"/>
      <c r="BT113" s="21">
        <f>BS113*D113*E113*F113*G113*$BT$9</f>
        <v>0</v>
      </c>
      <c r="BU113" s="21"/>
      <c r="BV113" s="21">
        <f>SUM(BU113*D113*E113*F113*G113*$BV$9)</f>
        <v>0</v>
      </c>
      <c r="BW113" s="21"/>
      <c r="BX113" s="21">
        <f>SUM(BW113*D113*E113*F113*G113*$BX$9)</f>
        <v>0</v>
      </c>
      <c r="BY113" s="21"/>
      <c r="BZ113" s="21">
        <f>SUM(BY113*D113*E113*F113*G113*$BZ$9)</f>
        <v>0</v>
      </c>
      <c r="CA113" s="21"/>
      <c r="CB113" s="21">
        <f>SUM(CA113*D113*E113*F113*G113*$CB$9)</f>
        <v>0</v>
      </c>
      <c r="CC113" s="21"/>
      <c r="CD113" s="21">
        <f>CC113*D113*E113*F113*G113*$CD$9</f>
        <v>0</v>
      </c>
      <c r="CE113" s="21"/>
      <c r="CF113" s="21">
        <f>SUM(CE113*D113*E113*F113*G113*$CF$9)</f>
        <v>0</v>
      </c>
      <c r="CG113" s="21"/>
      <c r="CH113" s="21">
        <f>SUM(CG113*D113*E113*F113*H113*$CH$9)</f>
        <v>0</v>
      </c>
      <c r="CI113" s="21"/>
      <c r="CJ113" s="21">
        <f>SUM(CI113*D113*E113*F113*H113*$CJ$9)</f>
        <v>0</v>
      </c>
      <c r="CK113" s="21"/>
      <c r="CL113" s="21">
        <f>SUM(CK113*D113*E113*F113*H113*$CL$9)</f>
        <v>0</v>
      </c>
      <c r="CM113" s="21"/>
      <c r="CN113" s="21">
        <f>SUM(CM113*D113*E113*F113*H113*$CN$9)</f>
        <v>0</v>
      </c>
      <c r="CO113" s="22"/>
      <c r="CP113" s="21">
        <f>SUM(CO113*D113*E113*F113*H113*$CP$9)</f>
        <v>0</v>
      </c>
      <c r="CQ113" s="21"/>
      <c r="CR113" s="21">
        <f>SUM(CQ113*D113*E113*F113*H113*$CR$9)</f>
        <v>0</v>
      </c>
      <c r="CS113" s="21"/>
      <c r="CT113" s="21">
        <f>SUM(CS113*D113*E113*F113*H113*$CT$9)</f>
        <v>0</v>
      </c>
      <c r="CU113" s="21"/>
      <c r="CV113" s="21">
        <f>SUM(CU113*D113*E113*F113*H113*$CV$9)</f>
        <v>0</v>
      </c>
      <c r="CW113" s="21">
        <v>5</v>
      </c>
      <c r="CX113" s="21">
        <f>SUM(CW113*D113*E113*F113*H113*$CX$9)</f>
        <v>222757.91999999998</v>
      </c>
      <c r="CY113" s="21"/>
      <c r="CZ113" s="21">
        <f>SUM(CY113*D113*E113*F113*H113*$CZ$9)</f>
        <v>0</v>
      </c>
      <c r="DA113" s="21"/>
      <c r="DB113" s="21">
        <f>SUM(DA113*D113*E113*F113*H113*$DB$9)</f>
        <v>0</v>
      </c>
      <c r="DC113" s="21"/>
      <c r="DD113" s="21">
        <f>SUM(DC113*D113*E113*F113*H113*$DD$9)</f>
        <v>0</v>
      </c>
      <c r="DE113" s="21"/>
      <c r="DF113" s="21">
        <f>SUM(DE113*D113*E113*F113*H113*$DF$9)</f>
        <v>0</v>
      </c>
      <c r="DG113" s="21"/>
      <c r="DH113" s="21">
        <f>SUM(DG113*D113*E113*F113*H113*$DH$9)</f>
        <v>0</v>
      </c>
      <c r="DI113" s="21"/>
      <c r="DJ113" s="21">
        <f>SUM(DI113*D113*E113*F113*H113*$DJ$9)</f>
        <v>0</v>
      </c>
      <c r="DK113" s="21"/>
      <c r="DL113" s="21">
        <f>DK113*D113*E113*F113*H113*$DL$9</f>
        <v>0</v>
      </c>
      <c r="DM113" s="22">
        <v>1</v>
      </c>
      <c r="DN113" s="21">
        <f>SUM(DM113*D113*E113*F113*H113*$DN$9)</f>
        <v>44551.583999999995</v>
      </c>
      <c r="DO113" s="21"/>
      <c r="DP113" s="21">
        <f>SUM(DO113*D113*E113*F113*H113*$DP$9)</f>
        <v>0</v>
      </c>
      <c r="DQ113" s="21"/>
      <c r="DR113" s="21">
        <f>SUM(DQ113*D113*E113*F113*I113*$DR$9)</f>
        <v>0</v>
      </c>
      <c r="DS113" s="23"/>
      <c r="DT113" s="21">
        <f>SUM(DS113*D113*E113*F113*J113*$DT$9)</f>
        <v>0</v>
      </c>
      <c r="DU113" s="21"/>
      <c r="DV113" s="21">
        <f>SUM(DU113*D113*E113*F113*G113*$DV$9)</f>
        <v>0</v>
      </c>
      <c r="DW113" s="21"/>
      <c r="DX113" s="21">
        <f>SUM(DW113*D113*E113*F113*G113*$DX$9)</f>
        <v>0</v>
      </c>
      <c r="DY113" s="21"/>
      <c r="DZ113" s="21">
        <f>SUM(DY113*D113*E113*F113*G113*$DZ$9)</f>
        <v>0</v>
      </c>
      <c r="EA113" s="21"/>
      <c r="EB113" s="21">
        <f>SUM(EA113*D113*E113*F113*G113*$EB$9)</f>
        <v>0</v>
      </c>
      <c r="EC113" s="21"/>
      <c r="ED113" s="21">
        <f>EC113*D113*E113*F113*G113*$ED$9</f>
        <v>0</v>
      </c>
      <c r="EE113" s="22"/>
      <c r="EF113" s="21">
        <f>EE113*D113*E113*F113*G113*$EF$9</f>
        <v>0</v>
      </c>
      <c r="EG113" s="24">
        <f t="shared" si="511"/>
        <v>7</v>
      </c>
      <c r="EH113" s="24">
        <f t="shared" si="511"/>
        <v>304435.82399999996</v>
      </c>
    </row>
    <row r="114" spans="1:138" s="31" customFormat="1" x14ac:dyDescent="0.25">
      <c r="A114" s="27"/>
      <c r="B114" s="10">
        <v>77</v>
      </c>
      <c r="C114" s="39" t="s">
        <v>258</v>
      </c>
      <c r="D114" s="40">
        <v>11480</v>
      </c>
      <c r="E114" s="19">
        <v>0.89</v>
      </c>
      <c r="F114" s="28">
        <v>1</v>
      </c>
      <c r="G114" s="40">
        <v>1.4</v>
      </c>
      <c r="H114" s="40">
        <v>1.68</v>
      </c>
      <c r="I114" s="40">
        <v>2.23</v>
      </c>
      <c r="J114" s="40">
        <v>2.57</v>
      </c>
      <c r="K114" s="21"/>
      <c r="L114" s="21">
        <f>K114*D114*E114*F114*G114*$L$9</f>
        <v>0</v>
      </c>
      <c r="M114" s="21"/>
      <c r="N114" s="21">
        <f>M114*D114*E114*F114*G114*$N$9</f>
        <v>0</v>
      </c>
      <c r="O114" s="22"/>
      <c r="P114" s="21">
        <f>O114*D114*E114*F114*G114*$P$9</f>
        <v>0</v>
      </c>
      <c r="Q114" s="21"/>
      <c r="R114" s="21">
        <f>SUM(Q114*D114*E114*F114*G114*$R$9)</f>
        <v>0</v>
      </c>
      <c r="S114" s="21"/>
      <c r="T114" s="21">
        <f>SUM(S114*D114*E114*F114*G114*$T$9)</f>
        <v>0</v>
      </c>
      <c r="U114" s="21"/>
      <c r="V114" s="21">
        <f>SUM(U114*D114*E114*F114*G114*$V$9)</f>
        <v>0</v>
      </c>
      <c r="W114" s="21"/>
      <c r="X114" s="21">
        <f>SUM(W114*D114*E114*F114*G114*$X$9)</f>
        <v>0</v>
      </c>
      <c r="Y114" s="21"/>
      <c r="Z114" s="21">
        <f>SUM(Y114*D114*E114*F114*G114*$Z$9)</f>
        <v>0</v>
      </c>
      <c r="AA114" s="21"/>
      <c r="AB114" s="21">
        <f>SUM(AA114*D114*E114*F114*H114*$AB$9)</f>
        <v>0</v>
      </c>
      <c r="AC114" s="22"/>
      <c r="AD114" s="21">
        <f>SUM(AC114*D114*E114*F114*H114*$AD$9)</f>
        <v>0</v>
      </c>
      <c r="AE114" s="21"/>
      <c r="AF114" s="21">
        <f>SUM(AE114*D114*E114*F114*G114*$AF$9)</f>
        <v>0</v>
      </c>
      <c r="AG114" s="21"/>
      <c r="AH114" s="21">
        <f>SUM(AG114*D114*E114*F114*G114*$AH$9)</f>
        <v>0</v>
      </c>
      <c r="AI114" s="21"/>
      <c r="AJ114" s="21">
        <f>SUM(AI114*D114*E114*F114*G114*$AJ$9)</f>
        <v>0</v>
      </c>
      <c r="AK114" s="16"/>
      <c r="AL114" s="21">
        <f>SUM(AK114*D114*E114*F114*G114*$AL$9)</f>
        <v>0</v>
      </c>
      <c r="AM114" s="21"/>
      <c r="AN114" s="21">
        <f>SUM(D114*E114*F114*G114*AM114*$AN$9)</f>
        <v>0</v>
      </c>
      <c r="AO114" s="21"/>
      <c r="AP114" s="21">
        <f>SUM(AO114*D114*E114*F114*G114*$AP$9)</f>
        <v>0</v>
      </c>
      <c r="AQ114" s="21"/>
      <c r="AR114" s="21">
        <f>SUM(AQ114*D114*E114*F114*G114*$AR$9)</f>
        <v>0</v>
      </c>
      <c r="AS114" s="21"/>
      <c r="AT114" s="21">
        <f>SUM(AS114*D114*E114*F114*G114*$AT$9)</f>
        <v>0</v>
      </c>
      <c r="AU114" s="21"/>
      <c r="AV114" s="21">
        <f>SUM(AU114*D114*E114*F114*G114*$AV$9)</f>
        <v>0</v>
      </c>
      <c r="AW114" s="21"/>
      <c r="AX114" s="21">
        <f>SUM(AW114*D114*E114*F114*G114*$AX$9)</f>
        <v>0</v>
      </c>
      <c r="AY114" s="21"/>
      <c r="AZ114" s="21">
        <f>SUM(AY114*D114*E114*F114*G114*$AZ$9)</f>
        <v>0</v>
      </c>
      <c r="BA114" s="21"/>
      <c r="BB114" s="21">
        <f>SUM(BA114*D114*E114*F114*G114*$BB$9)</f>
        <v>0</v>
      </c>
      <c r="BC114" s="21"/>
      <c r="BD114" s="21">
        <f>BC114*D114*E114*F114*G114*$BD$9</f>
        <v>0</v>
      </c>
      <c r="BE114" s="21"/>
      <c r="BF114" s="21">
        <f>BE114*D114*E114*F114*G114*$BF$9</f>
        <v>0</v>
      </c>
      <c r="BG114" s="21"/>
      <c r="BH114" s="21">
        <f>BG114*D114*E114*F114*G114*$BH$9</f>
        <v>0</v>
      </c>
      <c r="BI114" s="21"/>
      <c r="BJ114" s="21">
        <f>SUM(BI114*D114*E114*F114*G114*$BJ$9)</f>
        <v>0</v>
      </c>
      <c r="BK114" s="21">
        <v>413</v>
      </c>
      <c r="BL114" s="21">
        <f>SUM(BK114*D114*E114*F114*G114*$BL$9)</f>
        <v>5907585.0399999991</v>
      </c>
      <c r="BM114" s="21"/>
      <c r="BN114" s="21">
        <f>SUM(BM114*D114*E114*F114*G114*$BN$9)</f>
        <v>0</v>
      </c>
      <c r="BO114" s="21">
        <v>5</v>
      </c>
      <c r="BP114" s="21">
        <f>SUM(BO114*D114*E114*F114*G114*$BP$9)</f>
        <v>71520.399999999994</v>
      </c>
      <c r="BQ114" s="21"/>
      <c r="BR114" s="21">
        <f>SUM(BQ114*D114*E114*F114*G114*$BR$9)</f>
        <v>0</v>
      </c>
      <c r="BS114" s="21"/>
      <c r="BT114" s="21">
        <f>BS114*D114*E114*F114*G114*$BT$9</f>
        <v>0</v>
      </c>
      <c r="BU114" s="21"/>
      <c r="BV114" s="21">
        <f>SUM(BU114*D114*E114*F114*G114*$BV$9)</f>
        <v>0</v>
      </c>
      <c r="BW114" s="21"/>
      <c r="BX114" s="21">
        <f>SUM(BW114*D114*E114*F114*G114*$BX$9)</f>
        <v>0</v>
      </c>
      <c r="BY114" s="21">
        <v>3</v>
      </c>
      <c r="BZ114" s="21">
        <f>SUM(BY114*D114*E114*F114*G114*$BZ$9)</f>
        <v>42912.24</v>
      </c>
      <c r="CA114" s="21"/>
      <c r="CB114" s="21">
        <f>SUM(CA114*D114*E114*F114*G114*$CB$9)</f>
        <v>0</v>
      </c>
      <c r="CC114" s="21">
        <v>3</v>
      </c>
      <c r="CD114" s="21">
        <f>CC114*D114*E114*F114*G114*$CD$9</f>
        <v>42912.24</v>
      </c>
      <c r="CE114" s="16"/>
      <c r="CF114" s="21">
        <f>SUM(CE114*D114*E114*F114*G114*$CF$9)</f>
        <v>0</v>
      </c>
      <c r="CG114" s="21"/>
      <c r="CH114" s="21">
        <f>SUM(CG114*D114*E114*F114*H114*$CH$9)</f>
        <v>0</v>
      </c>
      <c r="CI114" s="21"/>
      <c r="CJ114" s="21">
        <f>SUM(CI114*D114*E114*F114*H114*$CJ$9)</f>
        <v>0</v>
      </c>
      <c r="CK114" s="21"/>
      <c r="CL114" s="21">
        <f>SUM(CK114*D114*E114*F114*H114*$CL$9)</f>
        <v>0</v>
      </c>
      <c r="CM114" s="21"/>
      <c r="CN114" s="21">
        <f>SUM(CM114*D114*E114*F114*H114*$CN$9)</f>
        <v>0</v>
      </c>
      <c r="CO114" s="22">
        <v>10</v>
      </c>
      <c r="CP114" s="21">
        <f>SUM(CO114*D114*E114*F114*H114*$CP$9)</f>
        <v>171648.96</v>
      </c>
      <c r="CQ114" s="21"/>
      <c r="CR114" s="21">
        <f>SUM(CQ114*D114*E114*F114*H114*$CR$9)</f>
        <v>0</v>
      </c>
      <c r="CS114" s="21"/>
      <c r="CT114" s="21">
        <f>SUM(CS114*D114*E114*F114*H114*$CT$9)</f>
        <v>0</v>
      </c>
      <c r="CU114" s="21"/>
      <c r="CV114" s="21">
        <f>SUM(CU114*D114*E114*F114*H114*$CV$9)</f>
        <v>0</v>
      </c>
      <c r="CW114" s="21">
        <v>175</v>
      </c>
      <c r="CX114" s="21">
        <f>SUM(CW114*D114*E114*F114*H114*$CX$9)</f>
        <v>3003856.8</v>
      </c>
      <c r="CY114" s="21"/>
      <c r="CZ114" s="21">
        <f>SUM(CY114*D114*E114*F114*H114*$CZ$9)</f>
        <v>0</v>
      </c>
      <c r="DA114" s="21"/>
      <c r="DB114" s="21">
        <f>SUM(DA114*D114*E114*F114*H114*$DB$9)</f>
        <v>0</v>
      </c>
      <c r="DC114" s="21"/>
      <c r="DD114" s="21">
        <f>SUM(DC114*D114*E114*F114*H114*$DD$9)</f>
        <v>0</v>
      </c>
      <c r="DE114" s="21"/>
      <c r="DF114" s="21">
        <f>SUM(DE114*D114*E114*F114*H114*$DF$9)</f>
        <v>0</v>
      </c>
      <c r="DG114" s="21"/>
      <c r="DH114" s="21">
        <f>SUM(DG114*D114*E114*F114*H114*$DH$9)</f>
        <v>0</v>
      </c>
      <c r="DI114" s="21"/>
      <c r="DJ114" s="21">
        <f>SUM(DI114*D114*E114*F114*H114*$DJ$9)</f>
        <v>0</v>
      </c>
      <c r="DK114" s="21"/>
      <c r="DL114" s="21">
        <f>DK114*D114*E114*F114*H114*$DL$9</f>
        <v>0</v>
      </c>
      <c r="DM114" s="22"/>
      <c r="DN114" s="21">
        <f>SUM(DM114*D114*E114*F114*H114*$DN$9)</f>
        <v>0</v>
      </c>
      <c r="DO114" s="21"/>
      <c r="DP114" s="21">
        <f>SUM(DO114*D114*E114*F114*H114*$DP$9)</f>
        <v>0</v>
      </c>
      <c r="DQ114" s="21"/>
      <c r="DR114" s="21">
        <f>SUM(DQ114*D114*E114*F114*I114*$DR$9)</f>
        <v>0</v>
      </c>
      <c r="DS114" s="23"/>
      <c r="DT114" s="21">
        <f>SUM(DS114*D114*E114*F114*J114*$DT$9)</f>
        <v>0</v>
      </c>
      <c r="DU114" s="16"/>
      <c r="DV114" s="21">
        <f>SUM(DU114*D114*E114*F114*G114*$DV$9)</f>
        <v>0</v>
      </c>
      <c r="DW114" s="21"/>
      <c r="DX114" s="21">
        <f>SUM(DW114*D114*E114*F114*G114*$DX$9)</f>
        <v>0</v>
      </c>
      <c r="DY114" s="21"/>
      <c r="DZ114" s="21">
        <f>SUM(DY114*D114*E114*F114*G114*$DZ$9)</f>
        <v>0</v>
      </c>
      <c r="EA114" s="21"/>
      <c r="EB114" s="21">
        <f>SUM(EA114*D114*E114*F114*G114*$EB$9)</f>
        <v>0</v>
      </c>
      <c r="EC114" s="21"/>
      <c r="ED114" s="21">
        <f>EC114*D114*E114*F114*G114*$ED$9</f>
        <v>0</v>
      </c>
      <c r="EE114" s="22"/>
      <c r="EF114" s="21">
        <f>EE114*D114*E114*F114*G114*$EF$9</f>
        <v>0</v>
      </c>
      <c r="EG114" s="24">
        <f t="shared" si="511"/>
        <v>609</v>
      </c>
      <c r="EH114" s="24">
        <f t="shared" si="511"/>
        <v>9240435.6800000016</v>
      </c>
    </row>
    <row r="115" spans="1:138" s="31" customFormat="1" x14ac:dyDescent="0.25">
      <c r="A115" s="68">
        <v>23</v>
      </c>
      <c r="B115" s="69"/>
      <c r="C115" s="60" t="s">
        <v>259</v>
      </c>
      <c r="D115" s="40">
        <v>11480</v>
      </c>
      <c r="E115" s="49">
        <v>0.9</v>
      </c>
      <c r="F115" s="15">
        <v>1</v>
      </c>
      <c r="G115" s="52">
        <v>1.4</v>
      </c>
      <c r="H115" s="52">
        <v>1.68</v>
      </c>
      <c r="I115" s="52">
        <v>2.23</v>
      </c>
      <c r="J115" s="52">
        <v>2.57</v>
      </c>
      <c r="K115" s="16">
        <f>K116</f>
        <v>2</v>
      </c>
      <c r="L115" s="16">
        <f t="shared" ref="L115:DJ115" si="713">SUM(L116)</f>
        <v>28929.599999999999</v>
      </c>
      <c r="M115" s="16">
        <f t="shared" ref="M115" si="714">M116</f>
        <v>0</v>
      </c>
      <c r="N115" s="16">
        <f>SUM(N116)</f>
        <v>0</v>
      </c>
      <c r="O115" s="33">
        <f t="shared" ref="O115" si="715">O116</f>
        <v>0</v>
      </c>
      <c r="P115" s="16">
        <f>SUM(P116)</f>
        <v>0</v>
      </c>
      <c r="Q115" s="62">
        <f t="shared" ref="Q115" si="716">Q116</f>
        <v>0</v>
      </c>
      <c r="R115" s="62">
        <f>SUM(R116)</f>
        <v>0</v>
      </c>
      <c r="S115" s="16">
        <f t="shared" ref="S115" si="717">S116</f>
        <v>0</v>
      </c>
      <c r="T115" s="16">
        <f>SUM(T116)</f>
        <v>0</v>
      </c>
      <c r="U115" s="16">
        <f t="shared" ref="U115" si="718">U116</f>
        <v>0</v>
      </c>
      <c r="V115" s="16">
        <f t="shared" si="713"/>
        <v>0</v>
      </c>
      <c r="W115" s="16">
        <f t="shared" ref="W115" si="719">W116</f>
        <v>10</v>
      </c>
      <c r="X115" s="16">
        <f t="shared" si="713"/>
        <v>144648</v>
      </c>
      <c r="Y115" s="16">
        <f t="shared" ref="Y115" si="720">Y116</f>
        <v>5</v>
      </c>
      <c r="Z115" s="16">
        <f t="shared" si="713"/>
        <v>72324</v>
      </c>
      <c r="AA115" s="16">
        <f t="shared" ref="AA115" si="721">AA116</f>
        <v>0</v>
      </c>
      <c r="AB115" s="16">
        <f t="shared" si="713"/>
        <v>0</v>
      </c>
      <c r="AC115" s="33">
        <f t="shared" ref="AC115" si="722">AC116</f>
        <v>7</v>
      </c>
      <c r="AD115" s="16">
        <f t="shared" si="713"/>
        <v>121504.31999999999</v>
      </c>
      <c r="AE115" s="62">
        <f t="shared" ref="AE115" si="723">AE116</f>
        <v>0</v>
      </c>
      <c r="AF115" s="62">
        <f t="shared" si="713"/>
        <v>0</v>
      </c>
      <c r="AG115" s="16">
        <f t="shared" ref="AG115" si="724">AG116</f>
        <v>0</v>
      </c>
      <c r="AH115" s="16">
        <f t="shared" si="713"/>
        <v>0</v>
      </c>
      <c r="AI115" s="16">
        <f t="shared" ref="AI115" si="725">AI116</f>
        <v>0</v>
      </c>
      <c r="AJ115" s="16">
        <f>SUM(AJ116)</f>
        <v>0</v>
      </c>
      <c r="AK115" s="16">
        <f>SUM(AK116)</f>
        <v>0</v>
      </c>
      <c r="AL115" s="16">
        <f>SUM(AL116)</f>
        <v>0</v>
      </c>
      <c r="AM115" s="16">
        <f t="shared" ref="AM115" si="726">AM116</f>
        <v>0</v>
      </c>
      <c r="AN115" s="16">
        <f t="shared" si="713"/>
        <v>0</v>
      </c>
      <c r="AO115" s="16">
        <f t="shared" ref="AO115" si="727">AO116</f>
        <v>0</v>
      </c>
      <c r="AP115" s="16">
        <f t="shared" si="713"/>
        <v>0</v>
      </c>
      <c r="AQ115" s="16">
        <f t="shared" ref="AQ115" si="728">AQ116</f>
        <v>0</v>
      </c>
      <c r="AR115" s="16">
        <f t="shared" si="713"/>
        <v>0</v>
      </c>
      <c r="AS115" s="16">
        <f t="shared" ref="AS115" si="729">AS116</f>
        <v>2</v>
      </c>
      <c r="AT115" s="16">
        <f>SUM(AT116)</f>
        <v>28929.599999999999</v>
      </c>
      <c r="AU115" s="16">
        <f t="shared" ref="AU115" si="730">AU116</f>
        <v>20</v>
      </c>
      <c r="AV115" s="16">
        <f>SUM(AV116)</f>
        <v>289296</v>
      </c>
      <c r="AW115" s="16">
        <f t="shared" ref="AW115" si="731">AW116</f>
        <v>8</v>
      </c>
      <c r="AX115" s="16">
        <f>SUM(AX116)</f>
        <v>115718.39999999999</v>
      </c>
      <c r="AY115" s="16">
        <f t="shared" ref="AY115" si="732">AY116</f>
        <v>21</v>
      </c>
      <c r="AZ115" s="16">
        <f>SUM(AZ116)</f>
        <v>303760.8</v>
      </c>
      <c r="BA115" s="16">
        <f t="shared" ref="BA115" si="733">BA116</f>
        <v>61</v>
      </c>
      <c r="BB115" s="16">
        <f>SUM(BB116)</f>
        <v>882352.79999999993</v>
      </c>
      <c r="BC115" s="16">
        <f t="shared" ref="BC115" si="734">BC116</f>
        <v>20</v>
      </c>
      <c r="BD115" s="16">
        <f>SUM(BD116)</f>
        <v>289296</v>
      </c>
      <c r="BE115" s="16">
        <f t="shared" ref="BE115" si="735">BE116</f>
        <v>9</v>
      </c>
      <c r="BF115" s="16">
        <f>SUM(BF116)</f>
        <v>130183.2</v>
      </c>
      <c r="BG115" s="16">
        <f t="shared" ref="BG115" si="736">BG116</f>
        <v>20</v>
      </c>
      <c r="BH115" s="16">
        <f>SUM(BH116)</f>
        <v>289296</v>
      </c>
      <c r="BI115" s="16">
        <f t="shared" ref="BI115" si="737">BI116</f>
        <v>202</v>
      </c>
      <c r="BJ115" s="16">
        <f>SUM(BJ116)</f>
        <v>2921889.5999999996</v>
      </c>
      <c r="BK115" s="16">
        <f t="shared" ref="BK115" si="738">BK116</f>
        <v>159</v>
      </c>
      <c r="BL115" s="16">
        <f>SUM(BL116)</f>
        <v>2299903.1999999997</v>
      </c>
      <c r="BM115" s="16">
        <f t="shared" ref="BM115" si="739">BM116</f>
        <v>117</v>
      </c>
      <c r="BN115" s="16">
        <f>SUM(BN116)</f>
        <v>1692381.5999999999</v>
      </c>
      <c r="BO115" s="16">
        <f t="shared" ref="BO115" si="740">BO116</f>
        <v>490</v>
      </c>
      <c r="BP115" s="16">
        <f>SUM(BP116)</f>
        <v>7087752</v>
      </c>
      <c r="BQ115" s="16">
        <f>BQ116</f>
        <v>0</v>
      </c>
      <c r="BR115" s="16">
        <f>SUM(BR116)</f>
        <v>0</v>
      </c>
      <c r="BS115" s="16">
        <f t="shared" ref="BS115" si="741">BS116</f>
        <v>0</v>
      </c>
      <c r="BT115" s="16">
        <f>SUM(BT116)</f>
        <v>0</v>
      </c>
      <c r="BU115" s="16">
        <f t="shared" ref="BU115" si="742">BU116</f>
        <v>25</v>
      </c>
      <c r="BV115" s="16">
        <f>SUM(BV116)</f>
        <v>361620</v>
      </c>
      <c r="BW115" s="16">
        <f t="shared" ref="BW115" si="743">BW116</f>
        <v>0</v>
      </c>
      <c r="BX115" s="16">
        <f>SUM(BX116)</f>
        <v>0</v>
      </c>
      <c r="BY115" s="16">
        <f t="shared" ref="BY115" si="744">BY116</f>
        <v>63</v>
      </c>
      <c r="BZ115" s="16">
        <f>SUM(BZ116)</f>
        <v>911282.39999999991</v>
      </c>
      <c r="CA115" s="16">
        <f t="shared" ref="CA115" si="745">CA116</f>
        <v>294</v>
      </c>
      <c r="CB115" s="16">
        <f>SUM(CB116)</f>
        <v>4252651.2</v>
      </c>
      <c r="CC115" s="16">
        <f t="shared" ref="CC115" si="746">CC116</f>
        <v>131</v>
      </c>
      <c r="CD115" s="16">
        <f>SUM(CD116)</f>
        <v>1894888.7999999998</v>
      </c>
      <c r="CE115" s="16">
        <f t="shared" ref="CE115" si="747">CE116</f>
        <v>70</v>
      </c>
      <c r="CF115" s="16">
        <f>SUM(CF116)</f>
        <v>1012535.9999999999</v>
      </c>
      <c r="CG115" s="16">
        <f t="shared" ref="CG115" si="748">CG116</f>
        <v>9</v>
      </c>
      <c r="CH115" s="16">
        <f t="shared" si="713"/>
        <v>156219.84</v>
      </c>
      <c r="CI115" s="16">
        <f t="shared" ref="CI115" si="749">CI116</f>
        <v>9</v>
      </c>
      <c r="CJ115" s="16">
        <f>SUM(CJ116)</f>
        <v>156219.84</v>
      </c>
      <c r="CK115" s="16">
        <f t="shared" ref="CK115" si="750">CK116</f>
        <v>0</v>
      </c>
      <c r="CL115" s="16">
        <f>SUM(CL116)</f>
        <v>0</v>
      </c>
      <c r="CM115" s="16">
        <f t="shared" ref="CM115" si="751">CM116</f>
        <v>43</v>
      </c>
      <c r="CN115" s="16">
        <f t="shared" si="713"/>
        <v>746383.67999999993</v>
      </c>
      <c r="CO115" s="33">
        <f t="shared" ref="CO115" si="752">CO116</f>
        <v>74</v>
      </c>
      <c r="CP115" s="16">
        <f>SUM(CP116)</f>
        <v>1284474.24</v>
      </c>
      <c r="CQ115" s="16">
        <f t="shared" ref="CQ115" si="753">CQ116</f>
        <v>0</v>
      </c>
      <c r="CR115" s="16">
        <f t="shared" si="713"/>
        <v>0</v>
      </c>
      <c r="CS115" s="16">
        <f t="shared" ref="CS115" si="754">CS116</f>
        <v>0</v>
      </c>
      <c r="CT115" s="16">
        <f>SUM(CT116)</f>
        <v>0</v>
      </c>
      <c r="CU115" s="16">
        <f t="shared" ref="CU115" si="755">CU116</f>
        <v>6</v>
      </c>
      <c r="CV115" s="16">
        <f>SUM(CV116)</f>
        <v>104146.56</v>
      </c>
      <c r="CW115" s="16">
        <f t="shared" ref="CW115" si="756">CW116</f>
        <v>75</v>
      </c>
      <c r="CX115" s="16">
        <f t="shared" si="713"/>
        <v>1301832</v>
      </c>
      <c r="CY115" s="16">
        <f t="shared" ref="CY115" si="757">CY116</f>
        <v>10</v>
      </c>
      <c r="CZ115" s="16">
        <f t="shared" si="713"/>
        <v>173577.60000000001</v>
      </c>
      <c r="DA115" s="16">
        <f t="shared" ref="DA115" si="758">DA116</f>
        <v>31</v>
      </c>
      <c r="DB115" s="16">
        <f t="shared" si="713"/>
        <v>538090.55999999994</v>
      </c>
      <c r="DC115" s="16">
        <f t="shared" ref="DC115" si="759">DC116</f>
        <v>269</v>
      </c>
      <c r="DD115" s="16">
        <f t="shared" si="713"/>
        <v>4669237.4399999995</v>
      </c>
      <c r="DE115" s="16">
        <f t="shared" ref="DE115" si="760">DE116</f>
        <v>21</v>
      </c>
      <c r="DF115" s="16">
        <f t="shared" si="713"/>
        <v>364512.95999999996</v>
      </c>
      <c r="DG115" s="16">
        <f t="shared" ref="DG115" si="761">DG116</f>
        <v>65</v>
      </c>
      <c r="DH115" s="16">
        <f t="shared" si="713"/>
        <v>1128254.3999999999</v>
      </c>
      <c r="DI115" s="16">
        <f t="shared" ref="DI115" si="762">DI116</f>
        <v>5</v>
      </c>
      <c r="DJ115" s="16">
        <f t="shared" si="713"/>
        <v>86788.800000000003</v>
      </c>
      <c r="DK115" s="16">
        <f t="shared" ref="DK115" si="763">DK116</f>
        <v>0</v>
      </c>
      <c r="DL115" s="16">
        <f t="shared" ref="DL115:DT115" si="764">SUM(DL116)</f>
        <v>0</v>
      </c>
      <c r="DM115" s="33">
        <f t="shared" ref="DM115" si="765">DM116</f>
        <v>10</v>
      </c>
      <c r="DN115" s="16">
        <f t="shared" si="764"/>
        <v>173577.60000000001</v>
      </c>
      <c r="DO115" s="16">
        <f t="shared" ref="DO115" si="766">DO116</f>
        <v>7</v>
      </c>
      <c r="DP115" s="16">
        <f t="shared" si="764"/>
        <v>121504.31999999999</v>
      </c>
      <c r="DQ115" s="16">
        <f t="shared" ref="DQ115" si="767">DQ116</f>
        <v>1</v>
      </c>
      <c r="DR115" s="16">
        <f t="shared" si="764"/>
        <v>23040.36</v>
      </c>
      <c r="DS115" s="16">
        <f t="shared" ref="DS115" si="768">DS116</f>
        <v>13</v>
      </c>
      <c r="DT115" s="16">
        <f t="shared" si="764"/>
        <v>345192.12</v>
      </c>
      <c r="DU115" s="16">
        <f>SUM(DU116)</f>
        <v>0</v>
      </c>
      <c r="DV115" s="16">
        <f>SUM(DV116)</f>
        <v>0</v>
      </c>
      <c r="DW115" s="16">
        <f>DW116</f>
        <v>0</v>
      </c>
      <c r="DX115" s="16">
        <f>SUM(DX116)</f>
        <v>0</v>
      </c>
      <c r="DY115" s="16">
        <f t="shared" ref="DY115" si="769">DY116</f>
        <v>3</v>
      </c>
      <c r="DZ115" s="16">
        <f>SUM(DZ116)</f>
        <v>43394.399999999994</v>
      </c>
      <c r="EA115" s="16">
        <f t="shared" ref="EA115" si="770">EA116</f>
        <v>0</v>
      </c>
      <c r="EB115" s="16">
        <f>SUM(EB116)</f>
        <v>0</v>
      </c>
      <c r="EC115" s="16">
        <f t="shared" ref="EC115:EH115" si="771">EC116</f>
        <v>0</v>
      </c>
      <c r="ED115" s="16">
        <f t="shared" si="771"/>
        <v>0</v>
      </c>
      <c r="EE115" s="16">
        <f t="shared" si="771"/>
        <v>0</v>
      </c>
      <c r="EF115" s="16">
        <f t="shared" si="771"/>
        <v>0</v>
      </c>
      <c r="EG115" s="16">
        <f t="shared" si="771"/>
        <v>2387</v>
      </c>
      <c r="EH115" s="16">
        <f t="shared" si="771"/>
        <v>36547590.239999995</v>
      </c>
    </row>
    <row r="116" spans="1:138" s="31" customFormat="1" x14ac:dyDescent="0.25">
      <c r="A116" s="17"/>
      <c r="B116" s="18">
        <v>78</v>
      </c>
      <c r="C116" s="41" t="s">
        <v>260</v>
      </c>
      <c r="D116" s="40">
        <v>11480</v>
      </c>
      <c r="E116" s="19">
        <v>0.9</v>
      </c>
      <c r="F116" s="28">
        <v>1</v>
      </c>
      <c r="G116" s="40">
        <v>1.4</v>
      </c>
      <c r="H116" s="40">
        <v>1.68</v>
      </c>
      <c r="I116" s="40">
        <v>2.23</v>
      </c>
      <c r="J116" s="40">
        <v>2.57</v>
      </c>
      <c r="K116" s="21">
        <v>2</v>
      </c>
      <c r="L116" s="21">
        <f>K116*D116*E116*F116*G116*$L$9</f>
        <v>28929.599999999999</v>
      </c>
      <c r="M116" s="21"/>
      <c r="N116" s="21">
        <f>M116*D116*E116*F116*G116*$N$9</f>
        <v>0</v>
      </c>
      <c r="O116" s="22"/>
      <c r="P116" s="21">
        <f>O116*D116*E116*F116*G116*$P$9</f>
        <v>0</v>
      </c>
      <c r="Q116" s="21"/>
      <c r="R116" s="21">
        <f>SUM(Q116*D116*E116*F116*G116*$R$9)</f>
        <v>0</v>
      </c>
      <c r="S116" s="21"/>
      <c r="T116" s="21">
        <f>SUM(S116*D116*E116*F116*G116*$T$9)</f>
        <v>0</v>
      </c>
      <c r="U116" s="21"/>
      <c r="V116" s="21">
        <f>SUM(U116*D116*E116*F116*G116*$V$9)</f>
        <v>0</v>
      </c>
      <c r="W116" s="21">
        <v>10</v>
      </c>
      <c r="X116" s="21">
        <f>SUM(W116*D116*E116*F116*G116*$X$9)</f>
        <v>144648</v>
      </c>
      <c r="Y116" s="21">
        <v>5</v>
      </c>
      <c r="Z116" s="21">
        <f>SUM(Y116*D116*E116*F116*G116*$Z$9)</f>
        <v>72324</v>
      </c>
      <c r="AA116" s="21"/>
      <c r="AB116" s="21">
        <f>SUM(AA116*D116*E116*F116*H116*$AB$9)</f>
        <v>0</v>
      </c>
      <c r="AC116" s="22">
        <v>7</v>
      </c>
      <c r="AD116" s="21">
        <f>SUM(AC116*D116*E116*F116*H116*$AD$9)</f>
        <v>121504.31999999999</v>
      </c>
      <c r="AE116" s="21"/>
      <c r="AF116" s="21">
        <f>SUM(AE116*D116*E116*F116*G116*$AF$9)</f>
        <v>0</v>
      </c>
      <c r="AG116" s="21"/>
      <c r="AH116" s="21">
        <f>SUM(AG116*D116*E116*F116*G116*$AH$9)</f>
        <v>0</v>
      </c>
      <c r="AI116" s="21"/>
      <c r="AJ116" s="21">
        <f>SUM(AI116*D116*E116*F116*G116*$AJ$9)</f>
        <v>0</v>
      </c>
      <c r="AK116" s="16"/>
      <c r="AL116" s="21">
        <f>SUM(AK116*D116*E116*F116*G116*$AL$9)</f>
        <v>0</v>
      </c>
      <c r="AM116" s="21"/>
      <c r="AN116" s="21">
        <f>SUM(D116*E116*F116*G116*AM116*$AN$9)</f>
        <v>0</v>
      </c>
      <c r="AO116" s="21"/>
      <c r="AP116" s="21">
        <f>SUM(AO116*D116*E116*F116*G116*$AP$9)</f>
        <v>0</v>
      </c>
      <c r="AQ116" s="21"/>
      <c r="AR116" s="21">
        <f>SUM(AQ116*D116*E116*F116*G116*$AR$9)</f>
        <v>0</v>
      </c>
      <c r="AS116" s="21">
        <v>2</v>
      </c>
      <c r="AT116" s="21">
        <f>SUM(AS116*D116*E116*F116*G116*$AT$9)</f>
        <v>28929.599999999999</v>
      </c>
      <c r="AU116" s="21">
        <v>20</v>
      </c>
      <c r="AV116" s="21">
        <f>SUM(AU116*D116*E116*F116*G116*$AV$9)</f>
        <v>289296</v>
      </c>
      <c r="AW116" s="22">
        <v>8</v>
      </c>
      <c r="AX116" s="21">
        <f>SUM(AW116*D116*E116*F116*G116*$AX$9)</f>
        <v>115718.39999999999</v>
      </c>
      <c r="AY116" s="21">
        <v>21</v>
      </c>
      <c r="AZ116" s="21">
        <f>SUM(AY116*D116*E116*F116*G116*$AZ$9)</f>
        <v>303760.8</v>
      </c>
      <c r="BA116" s="21">
        <v>61</v>
      </c>
      <c r="BB116" s="21">
        <f>SUM(BA116*D116*E116*F116*G116*$BB$9)</f>
        <v>882352.79999999993</v>
      </c>
      <c r="BC116" s="21">
        <v>20</v>
      </c>
      <c r="BD116" s="21">
        <f>BC116*D116*E116*F116*G116*$BD$9</f>
        <v>289296</v>
      </c>
      <c r="BE116" s="21">
        <v>9</v>
      </c>
      <c r="BF116" s="21">
        <f>BE116*D116*E116*F116*G116*$BF$9</f>
        <v>130183.2</v>
      </c>
      <c r="BG116" s="21">
        <v>20</v>
      </c>
      <c r="BH116" s="21">
        <f>BG116*D116*E116*F116*G116*$BH$9</f>
        <v>289296</v>
      </c>
      <c r="BI116" s="21">
        <v>202</v>
      </c>
      <c r="BJ116" s="21">
        <f>SUM(BI116*D116*E116*F116*G116*$BJ$9)</f>
        <v>2921889.5999999996</v>
      </c>
      <c r="BK116" s="21">
        <v>159</v>
      </c>
      <c r="BL116" s="21">
        <f>SUM(BK116*D116*E116*F116*G116*$BL$9)</f>
        <v>2299903.1999999997</v>
      </c>
      <c r="BM116" s="21">
        <v>117</v>
      </c>
      <c r="BN116" s="21">
        <f>SUM(BM116*D116*E116*F116*G116*$BN$9)</f>
        <v>1692381.5999999999</v>
      </c>
      <c r="BO116" s="21">
        <v>490</v>
      </c>
      <c r="BP116" s="21">
        <f>SUM(BO116*D116*E116*F116*G116*$BP$9)</f>
        <v>7087752</v>
      </c>
      <c r="BQ116" s="21"/>
      <c r="BR116" s="21">
        <f>SUM(BQ116*D116*E116*F116*G116*$BR$9)</f>
        <v>0</v>
      </c>
      <c r="BS116" s="21"/>
      <c r="BT116" s="21">
        <f>BS116*D116*E116*F116*G116*$BT$9</f>
        <v>0</v>
      </c>
      <c r="BU116" s="21">
        <v>25</v>
      </c>
      <c r="BV116" s="21">
        <f>SUM(BU116*D116*E116*F116*G116*$BV$9)</f>
        <v>361620</v>
      </c>
      <c r="BW116" s="21"/>
      <c r="BX116" s="21">
        <f>SUM(BW116*D116*E116*F116*G116*$BX$9)</f>
        <v>0</v>
      </c>
      <c r="BY116" s="21">
        <v>63</v>
      </c>
      <c r="BZ116" s="21">
        <f>SUM(BY116*D116*E116*F116*G116*$BZ$9)</f>
        <v>911282.39999999991</v>
      </c>
      <c r="CA116" s="21">
        <v>294</v>
      </c>
      <c r="CB116" s="21">
        <f>SUM(CA116*D116*E116*F116*G116*$CB$9)</f>
        <v>4252651.2</v>
      </c>
      <c r="CC116" s="21">
        <v>131</v>
      </c>
      <c r="CD116" s="21">
        <f>CC116*D116*E116*F116*G116*$CD$9</f>
        <v>1894888.7999999998</v>
      </c>
      <c r="CE116" s="21">
        <v>70</v>
      </c>
      <c r="CF116" s="21">
        <f>SUM(CE116*D116*E116*F116*G116*$CF$9)</f>
        <v>1012535.9999999999</v>
      </c>
      <c r="CG116" s="21">
        <v>9</v>
      </c>
      <c r="CH116" s="21">
        <f>SUM(CG116*D116*E116*F116*H116*$CH$9)</f>
        <v>156219.84</v>
      </c>
      <c r="CI116" s="21">
        <v>9</v>
      </c>
      <c r="CJ116" s="21">
        <f>SUM(CI116*D116*E116*F116*H116*$CJ$9)</f>
        <v>156219.84</v>
      </c>
      <c r="CK116" s="21"/>
      <c r="CL116" s="21">
        <f>SUM(CK116*D116*E116*F116*H116*$CL$9)</f>
        <v>0</v>
      </c>
      <c r="CM116" s="21">
        <v>43</v>
      </c>
      <c r="CN116" s="21">
        <f>SUM(CM116*D116*E116*F116*H116*$CN$9)</f>
        <v>746383.67999999993</v>
      </c>
      <c r="CO116" s="22">
        <v>74</v>
      </c>
      <c r="CP116" s="21">
        <f>SUM(CO116*D116*E116*F116*H116*$CP$9)</f>
        <v>1284474.24</v>
      </c>
      <c r="CQ116" s="21"/>
      <c r="CR116" s="21">
        <f>SUM(CQ116*D116*E116*F116*H116*$CR$9)</f>
        <v>0</v>
      </c>
      <c r="CS116" s="21"/>
      <c r="CT116" s="21">
        <f>SUM(CS116*D116*E116*F116*H116*$CT$9)</f>
        <v>0</v>
      </c>
      <c r="CU116" s="21">
        <v>6</v>
      </c>
      <c r="CV116" s="21">
        <f>SUM(CU116*D116*E116*F116*H116*$CV$9)</f>
        <v>104146.56</v>
      </c>
      <c r="CW116" s="21">
        <v>75</v>
      </c>
      <c r="CX116" s="21">
        <f>SUM(CW116*D116*E116*F116*H116*$CX$9)</f>
        <v>1301832</v>
      </c>
      <c r="CY116" s="21">
        <v>10</v>
      </c>
      <c r="CZ116" s="21">
        <f>SUM(CY116*D116*E116*F116*H116*$CZ$9)</f>
        <v>173577.60000000001</v>
      </c>
      <c r="DA116" s="21">
        <v>31</v>
      </c>
      <c r="DB116" s="21">
        <f>SUM(DA116*D116*E116*F116*H116*$DB$9)</f>
        <v>538090.55999999994</v>
      </c>
      <c r="DC116" s="21">
        <v>269</v>
      </c>
      <c r="DD116" s="21">
        <f>SUM(DC116*D116*E116*F116*H116*$DD$9)</f>
        <v>4669237.4399999995</v>
      </c>
      <c r="DE116" s="21">
        <v>21</v>
      </c>
      <c r="DF116" s="21">
        <f>SUM(DE116*D116*E116*F116*H116*$DF$9)</f>
        <v>364512.95999999996</v>
      </c>
      <c r="DG116" s="21">
        <v>65</v>
      </c>
      <c r="DH116" s="21">
        <f>SUM(DG116*D116*E116*F116*H116*$DH$9)</f>
        <v>1128254.3999999999</v>
      </c>
      <c r="DI116" s="21">
        <v>5</v>
      </c>
      <c r="DJ116" s="21">
        <f>SUM(DI116*D116*E116*F116*H116*$DJ$9)</f>
        <v>86788.800000000003</v>
      </c>
      <c r="DK116" s="21"/>
      <c r="DL116" s="21">
        <f>DK116*D116*E116*F116*H116*$DL$9</f>
        <v>0</v>
      </c>
      <c r="DM116" s="22">
        <v>10</v>
      </c>
      <c r="DN116" s="21">
        <f>SUM(DM116*D116*E116*F116*H116*$DN$9)</f>
        <v>173577.60000000001</v>
      </c>
      <c r="DO116" s="21">
        <v>7</v>
      </c>
      <c r="DP116" s="21">
        <f>SUM(DO116*D116*E116*F116*H116*$DP$9)</f>
        <v>121504.31999999999</v>
      </c>
      <c r="DQ116" s="21">
        <v>1</v>
      </c>
      <c r="DR116" s="21">
        <f>SUM(DQ116*D116*E116*F116*I116*$DR$9)</f>
        <v>23040.36</v>
      </c>
      <c r="DS116" s="23">
        <v>13</v>
      </c>
      <c r="DT116" s="21">
        <f>SUM(DS116*D116*E116*F116*J116*$DT$9)</f>
        <v>345192.12</v>
      </c>
      <c r="DU116" s="16"/>
      <c r="DV116" s="21">
        <f>SUM(DU116*D116*E116*F116*G116*$DV$9)</f>
        <v>0</v>
      </c>
      <c r="DW116" s="21"/>
      <c r="DX116" s="21">
        <f>SUM(DW116*D116*E116*F116*G116*$DX$9)</f>
        <v>0</v>
      </c>
      <c r="DY116" s="21">
        <v>3</v>
      </c>
      <c r="DZ116" s="21">
        <f>SUM(DY116*D116*E116*F116*G116*$DZ$9)</f>
        <v>43394.399999999994</v>
      </c>
      <c r="EA116" s="21"/>
      <c r="EB116" s="21">
        <f>SUM(EA116*D116*E116*F116*G116*$EB$9)</f>
        <v>0</v>
      </c>
      <c r="EC116" s="21"/>
      <c r="ED116" s="21">
        <f>EC116*D116*E116*F116*G116*$ED$9</f>
        <v>0</v>
      </c>
      <c r="EE116" s="22"/>
      <c r="EF116" s="21">
        <f>EE116*D116*E116*F116*G116*$EF$9</f>
        <v>0</v>
      </c>
      <c r="EG116" s="24">
        <f t="shared" si="511"/>
        <v>2387</v>
      </c>
      <c r="EH116" s="24">
        <f t="shared" si="511"/>
        <v>36547590.239999995</v>
      </c>
    </row>
    <row r="117" spans="1:138" s="31" customFormat="1" x14ac:dyDescent="0.25">
      <c r="A117" s="68">
        <v>24</v>
      </c>
      <c r="B117" s="69"/>
      <c r="C117" s="60" t="s">
        <v>261</v>
      </c>
      <c r="D117" s="40">
        <v>11480</v>
      </c>
      <c r="E117" s="49">
        <v>1.46</v>
      </c>
      <c r="F117" s="15">
        <v>1</v>
      </c>
      <c r="G117" s="52"/>
      <c r="H117" s="52"/>
      <c r="I117" s="52"/>
      <c r="J117" s="52">
        <v>2.57</v>
      </c>
      <c r="K117" s="16">
        <f>K118</f>
        <v>10</v>
      </c>
      <c r="L117" s="16">
        <f t="shared" ref="L117:DJ117" si="772">SUM(L118)</f>
        <v>234651.19999999998</v>
      </c>
      <c r="M117" s="16">
        <f t="shared" ref="M117" si="773">M118</f>
        <v>0</v>
      </c>
      <c r="N117" s="16">
        <f>SUM(N118)</f>
        <v>0</v>
      </c>
      <c r="O117" s="33">
        <f t="shared" ref="O117" si="774">O118</f>
        <v>0</v>
      </c>
      <c r="P117" s="16">
        <f>SUM(P118)</f>
        <v>0</v>
      </c>
      <c r="Q117" s="62">
        <f t="shared" ref="Q117" si="775">Q118</f>
        <v>0</v>
      </c>
      <c r="R117" s="62">
        <f>SUM(R118)</f>
        <v>0</v>
      </c>
      <c r="S117" s="16">
        <f t="shared" ref="S117" si="776">S118</f>
        <v>0</v>
      </c>
      <c r="T117" s="16">
        <f>SUM(T118)</f>
        <v>0</v>
      </c>
      <c r="U117" s="16">
        <f t="shared" ref="U117" si="777">U118</f>
        <v>0</v>
      </c>
      <c r="V117" s="16">
        <f t="shared" si="772"/>
        <v>0</v>
      </c>
      <c r="W117" s="16">
        <f t="shared" ref="W117" si="778">W118</f>
        <v>5</v>
      </c>
      <c r="X117" s="16">
        <f t="shared" si="772"/>
        <v>117325.59999999999</v>
      </c>
      <c r="Y117" s="16">
        <f t="shared" ref="Y117" si="779">Y118</f>
        <v>25</v>
      </c>
      <c r="Z117" s="16">
        <f t="shared" si="772"/>
        <v>586628</v>
      </c>
      <c r="AA117" s="16">
        <f t="shared" ref="AA117" si="780">AA118</f>
        <v>0</v>
      </c>
      <c r="AB117" s="16">
        <f t="shared" si="772"/>
        <v>0</v>
      </c>
      <c r="AC117" s="33">
        <f t="shared" ref="AC117" si="781">AC118</f>
        <v>0</v>
      </c>
      <c r="AD117" s="16">
        <f t="shared" si="772"/>
        <v>0</v>
      </c>
      <c r="AE117" s="62">
        <f t="shared" ref="AE117" si="782">AE118</f>
        <v>0</v>
      </c>
      <c r="AF117" s="62">
        <f t="shared" si="772"/>
        <v>0</v>
      </c>
      <c r="AG117" s="16">
        <f t="shared" ref="AG117" si="783">AG118</f>
        <v>0</v>
      </c>
      <c r="AH117" s="16">
        <f t="shared" si="772"/>
        <v>0</v>
      </c>
      <c r="AI117" s="16">
        <f t="shared" ref="AI117" si="784">AI118</f>
        <v>0</v>
      </c>
      <c r="AJ117" s="16">
        <f>SUM(AJ118)</f>
        <v>0</v>
      </c>
      <c r="AK117" s="16">
        <f>SUM(AK118)</f>
        <v>0</v>
      </c>
      <c r="AL117" s="16">
        <f>SUM(AL118)</f>
        <v>0</v>
      </c>
      <c r="AM117" s="16">
        <f t="shared" ref="AM117" si="785">AM118</f>
        <v>0</v>
      </c>
      <c r="AN117" s="16">
        <f t="shared" si="772"/>
        <v>0</v>
      </c>
      <c r="AO117" s="16">
        <f t="shared" ref="AO117" si="786">AO118</f>
        <v>0</v>
      </c>
      <c r="AP117" s="16">
        <f t="shared" si="772"/>
        <v>0</v>
      </c>
      <c r="AQ117" s="16">
        <f t="shared" ref="AQ117" si="787">AQ118</f>
        <v>0</v>
      </c>
      <c r="AR117" s="16">
        <f t="shared" si="772"/>
        <v>0</v>
      </c>
      <c r="AS117" s="16">
        <f t="shared" ref="AS117" si="788">AS118</f>
        <v>4</v>
      </c>
      <c r="AT117" s="16">
        <f>SUM(AT118)</f>
        <v>93860.479999999996</v>
      </c>
      <c r="AU117" s="16">
        <f t="shared" ref="AU117" si="789">AU118</f>
        <v>27</v>
      </c>
      <c r="AV117" s="16">
        <f>SUM(AV118)</f>
        <v>633558.23999999987</v>
      </c>
      <c r="AW117" s="16">
        <f t="shared" ref="AW117" si="790">AW118</f>
        <v>0</v>
      </c>
      <c r="AX117" s="16">
        <f>SUM(AX118)</f>
        <v>0</v>
      </c>
      <c r="AY117" s="16">
        <f t="shared" ref="AY117" si="791">AY118</f>
        <v>0</v>
      </c>
      <c r="AZ117" s="16">
        <f>SUM(AZ118)</f>
        <v>0</v>
      </c>
      <c r="BA117" s="16">
        <f t="shared" ref="BA117" si="792">BA118</f>
        <v>5</v>
      </c>
      <c r="BB117" s="16">
        <f>SUM(BB118)</f>
        <v>117325.59999999999</v>
      </c>
      <c r="BC117" s="16">
        <f t="shared" ref="BC117" si="793">BC118</f>
        <v>4</v>
      </c>
      <c r="BD117" s="16">
        <f>SUM(BD118)</f>
        <v>93860.479999999996</v>
      </c>
      <c r="BE117" s="16">
        <f t="shared" ref="BE117" si="794">BE118</f>
        <v>0</v>
      </c>
      <c r="BF117" s="16">
        <f>SUM(BF118)</f>
        <v>0</v>
      </c>
      <c r="BG117" s="16">
        <f t="shared" ref="BG117" si="795">BG118</f>
        <v>16</v>
      </c>
      <c r="BH117" s="16">
        <f>SUM(BH118)</f>
        <v>375441.91999999998</v>
      </c>
      <c r="BI117" s="16">
        <f t="shared" ref="BI117" si="796">BI118</f>
        <v>0</v>
      </c>
      <c r="BJ117" s="16">
        <f>SUM(BJ118)</f>
        <v>0</v>
      </c>
      <c r="BK117" s="16">
        <f t="shared" ref="BK117" si="797">BK118</f>
        <v>0</v>
      </c>
      <c r="BL117" s="16">
        <f>SUM(BL118)</f>
        <v>0</v>
      </c>
      <c r="BM117" s="16">
        <f t="shared" ref="BM117" si="798">BM118</f>
        <v>0</v>
      </c>
      <c r="BN117" s="16">
        <f>SUM(BN118)</f>
        <v>0</v>
      </c>
      <c r="BO117" s="16">
        <f t="shared" ref="BO117" si="799">BO118</f>
        <v>0</v>
      </c>
      <c r="BP117" s="16">
        <f>SUM(BP118)</f>
        <v>0</v>
      </c>
      <c r="BQ117" s="16">
        <f>BQ118</f>
        <v>0</v>
      </c>
      <c r="BR117" s="16">
        <f>SUM(BR118)</f>
        <v>0</v>
      </c>
      <c r="BS117" s="16">
        <f t="shared" ref="BS117" si="800">BS118</f>
        <v>0</v>
      </c>
      <c r="BT117" s="16">
        <f>SUM(BT118)</f>
        <v>0</v>
      </c>
      <c r="BU117" s="16">
        <f t="shared" ref="BU117" si="801">BU118</f>
        <v>3</v>
      </c>
      <c r="BV117" s="16">
        <f>SUM(BV118)</f>
        <v>70395.360000000001</v>
      </c>
      <c r="BW117" s="16">
        <f t="shared" ref="BW117" si="802">BW118</f>
        <v>8</v>
      </c>
      <c r="BX117" s="16">
        <f>SUM(BX118)</f>
        <v>187720.95999999999</v>
      </c>
      <c r="BY117" s="16">
        <f t="shared" ref="BY117" si="803">BY118</f>
        <v>5</v>
      </c>
      <c r="BZ117" s="16">
        <f>SUM(BZ118)</f>
        <v>117325.59999999999</v>
      </c>
      <c r="CA117" s="16">
        <f t="shared" ref="CA117" si="804">CA118</f>
        <v>5</v>
      </c>
      <c r="CB117" s="16">
        <f>SUM(CB118)</f>
        <v>117325.59999999999</v>
      </c>
      <c r="CC117" s="16">
        <f t="shared" ref="CC117" si="805">CC118</f>
        <v>1</v>
      </c>
      <c r="CD117" s="16">
        <f>SUM(CD118)</f>
        <v>23465.119999999999</v>
      </c>
      <c r="CE117" s="16">
        <f t="shared" ref="CE117" si="806">CE118</f>
        <v>20</v>
      </c>
      <c r="CF117" s="16">
        <f>SUM(CF118)</f>
        <v>469302.39999999997</v>
      </c>
      <c r="CG117" s="16">
        <f t="shared" ref="CG117" si="807">CG118</f>
        <v>4</v>
      </c>
      <c r="CH117" s="16">
        <f t="shared" si="772"/>
        <v>112632.57599999999</v>
      </c>
      <c r="CI117" s="16">
        <f t="shared" ref="CI117" si="808">CI118</f>
        <v>1</v>
      </c>
      <c r="CJ117" s="16">
        <f>SUM(CJ118)</f>
        <v>28158.143999999997</v>
      </c>
      <c r="CK117" s="16">
        <f t="shared" ref="CK117" si="809">CK118</f>
        <v>7</v>
      </c>
      <c r="CL117" s="16">
        <f>SUM(CL118)</f>
        <v>197107.00799999997</v>
      </c>
      <c r="CM117" s="16">
        <f t="shared" ref="CM117" si="810">CM118</f>
        <v>7</v>
      </c>
      <c r="CN117" s="16">
        <f t="shared" si="772"/>
        <v>197107.00799999997</v>
      </c>
      <c r="CO117" s="33">
        <f t="shared" ref="CO117" si="811">CO118</f>
        <v>0</v>
      </c>
      <c r="CP117" s="16">
        <f>SUM(CP118)</f>
        <v>0</v>
      </c>
      <c r="CQ117" s="16">
        <f t="shared" ref="CQ117" si="812">CQ118</f>
        <v>0</v>
      </c>
      <c r="CR117" s="16">
        <f t="shared" si="772"/>
        <v>0</v>
      </c>
      <c r="CS117" s="16">
        <f t="shared" ref="CS117" si="813">CS118</f>
        <v>1</v>
      </c>
      <c r="CT117" s="16">
        <f>SUM(CT118)</f>
        <v>28158.143999999997</v>
      </c>
      <c r="CU117" s="16">
        <f t="shared" ref="CU117" si="814">CU118</f>
        <v>3</v>
      </c>
      <c r="CV117" s="16">
        <f>SUM(CV118)</f>
        <v>84474.432000000001</v>
      </c>
      <c r="CW117" s="16">
        <f t="shared" ref="CW117" si="815">CW118</f>
        <v>15</v>
      </c>
      <c r="CX117" s="16">
        <f t="shared" si="772"/>
        <v>422372.16</v>
      </c>
      <c r="CY117" s="16">
        <f t="shared" ref="CY117" si="816">CY118</f>
        <v>3</v>
      </c>
      <c r="CZ117" s="16">
        <f t="shared" si="772"/>
        <v>84474.432000000001</v>
      </c>
      <c r="DA117" s="16">
        <f t="shared" ref="DA117" si="817">DA118</f>
        <v>3</v>
      </c>
      <c r="DB117" s="16">
        <f t="shared" si="772"/>
        <v>84474.432000000001</v>
      </c>
      <c r="DC117" s="16">
        <f t="shared" ref="DC117" si="818">DC118</f>
        <v>4</v>
      </c>
      <c r="DD117" s="16">
        <f t="shared" si="772"/>
        <v>112632.57599999999</v>
      </c>
      <c r="DE117" s="16">
        <f t="shared" ref="DE117" si="819">DE118</f>
        <v>8</v>
      </c>
      <c r="DF117" s="16">
        <f t="shared" si="772"/>
        <v>225265.15199999997</v>
      </c>
      <c r="DG117" s="16">
        <f t="shared" ref="DG117" si="820">DG118</f>
        <v>11</v>
      </c>
      <c r="DH117" s="16">
        <f t="shared" si="772"/>
        <v>309739.58399999997</v>
      </c>
      <c r="DI117" s="16">
        <f t="shared" ref="DI117" si="821">DI118</f>
        <v>4</v>
      </c>
      <c r="DJ117" s="16">
        <f t="shared" si="772"/>
        <v>112632.57599999999</v>
      </c>
      <c r="DK117" s="16">
        <f t="shared" ref="DK117" si="822">DK118</f>
        <v>1</v>
      </c>
      <c r="DL117" s="16">
        <f t="shared" ref="DL117:DT117" si="823">SUM(DL118)</f>
        <v>28158.143999999997</v>
      </c>
      <c r="DM117" s="33">
        <f t="shared" ref="DM117" si="824">DM118</f>
        <v>1</v>
      </c>
      <c r="DN117" s="16">
        <f t="shared" si="823"/>
        <v>28158.143999999997</v>
      </c>
      <c r="DO117" s="16">
        <f t="shared" ref="DO117" si="825">DO118</f>
        <v>0</v>
      </c>
      <c r="DP117" s="16">
        <f t="shared" si="823"/>
        <v>0</v>
      </c>
      <c r="DQ117" s="16">
        <f t="shared" ref="DQ117" si="826">DQ118</f>
        <v>0</v>
      </c>
      <c r="DR117" s="16">
        <f t="shared" si="823"/>
        <v>0</v>
      </c>
      <c r="DS117" s="16">
        <f t="shared" ref="DS117" si="827">DS118</f>
        <v>0</v>
      </c>
      <c r="DT117" s="16">
        <f t="shared" si="823"/>
        <v>0</v>
      </c>
      <c r="DU117" s="16">
        <f>SUM(DU118)</f>
        <v>0</v>
      </c>
      <c r="DV117" s="16">
        <f>SUM(DV118)</f>
        <v>0</v>
      </c>
      <c r="DW117" s="16">
        <f>DW118</f>
        <v>0</v>
      </c>
      <c r="DX117" s="16">
        <f>SUM(DX118)</f>
        <v>0</v>
      </c>
      <c r="DY117" s="16">
        <f t="shared" ref="DY117" si="828">DY118</f>
        <v>0</v>
      </c>
      <c r="DZ117" s="16">
        <f>SUM(DZ118)</f>
        <v>0</v>
      </c>
      <c r="EA117" s="16">
        <f t="shared" ref="EA117" si="829">EA118</f>
        <v>0</v>
      </c>
      <c r="EB117" s="16">
        <f>SUM(EB118)</f>
        <v>0</v>
      </c>
      <c r="EC117" s="16">
        <f t="shared" ref="EC117:EH117" si="830">EC118</f>
        <v>0</v>
      </c>
      <c r="ED117" s="16">
        <f t="shared" si="830"/>
        <v>0</v>
      </c>
      <c r="EE117" s="16">
        <f t="shared" si="830"/>
        <v>0</v>
      </c>
      <c r="EF117" s="16">
        <f t="shared" si="830"/>
        <v>0</v>
      </c>
      <c r="EG117" s="16">
        <f t="shared" si="830"/>
        <v>211</v>
      </c>
      <c r="EH117" s="16">
        <f t="shared" si="830"/>
        <v>5293731.0719999997</v>
      </c>
    </row>
    <row r="118" spans="1:138" s="31" customFormat="1" ht="45" x14ac:dyDescent="0.25">
      <c r="A118" s="17"/>
      <c r="B118" s="18">
        <v>79</v>
      </c>
      <c r="C118" s="41" t="s">
        <v>262</v>
      </c>
      <c r="D118" s="40">
        <v>11480</v>
      </c>
      <c r="E118" s="19">
        <v>1.46</v>
      </c>
      <c r="F118" s="28">
        <v>1</v>
      </c>
      <c r="G118" s="40">
        <v>1.4</v>
      </c>
      <c r="H118" s="40">
        <v>1.68</v>
      </c>
      <c r="I118" s="40">
        <v>2.23</v>
      </c>
      <c r="J118" s="40">
        <v>2.57</v>
      </c>
      <c r="K118" s="21">
        <v>10</v>
      </c>
      <c r="L118" s="21">
        <f>K118*D118*E118*F118*G118*$L$9</f>
        <v>234651.19999999998</v>
      </c>
      <c r="M118" s="21"/>
      <c r="N118" s="21">
        <f>M118*D118*E118*F118*G118*$N$9</f>
        <v>0</v>
      </c>
      <c r="O118" s="22"/>
      <c r="P118" s="21">
        <f>O118*D118*E118*F118*G118*$P$9</f>
        <v>0</v>
      </c>
      <c r="Q118" s="21"/>
      <c r="R118" s="21">
        <f>SUM(Q118*D118*E118*F118*G118*$R$9)</f>
        <v>0</v>
      </c>
      <c r="S118" s="21"/>
      <c r="T118" s="21">
        <f>SUM(S118*D118*E118*F118*G118*$T$9)</f>
        <v>0</v>
      </c>
      <c r="U118" s="21"/>
      <c r="V118" s="21">
        <f>SUM(U118*D118*E118*F118*G118*$V$9)</f>
        <v>0</v>
      </c>
      <c r="W118" s="21">
        <v>5</v>
      </c>
      <c r="X118" s="21">
        <f>SUM(W118*D118*E118*F118*G118*$X$9)</f>
        <v>117325.59999999999</v>
      </c>
      <c r="Y118" s="21">
        <v>25</v>
      </c>
      <c r="Z118" s="21">
        <f>SUM(Y118*D118*E118*F118*G118*$Z$9)</f>
        <v>586628</v>
      </c>
      <c r="AA118" s="21"/>
      <c r="AB118" s="21">
        <f>SUM(AA118*D118*E118*F118*H118*$AB$9)</f>
        <v>0</v>
      </c>
      <c r="AC118" s="22"/>
      <c r="AD118" s="21">
        <f>SUM(AC118*D118*E118*F118*H118*$AD$9)</f>
        <v>0</v>
      </c>
      <c r="AE118" s="21"/>
      <c r="AF118" s="21">
        <f>SUM(AE118*D118*E118*F118*G118*$AF$9)</f>
        <v>0</v>
      </c>
      <c r="AG118" s="21"/>
      <c r="AH118" s="21">
        <f>SUM(AG118*D118*E118*F118*G118*$AH$9)</f>
        <v>0</v>
      </c>
      <c r="AI118" s="21"/>
      <c r="AJ118" s="21">
        <f>SUM(AI118*D118*E118*F118*G118*$AJ$9)</f>
        <v>0</v>
      </c>
      <c r="AK118" s="16"/>
      <c r="AL118" s="21">
        <f>SUM(AK118*D118*E118*F118*G118*$AL$9)</f>
        <v>0</v>
      </c>
      <c r="AM118" s="21"/>
      <c r="AN118" s="21">
        <f>SUM(D118*E118*F118*G118*AM118*$AN$9)</f>
        <v>0</v>
      </c>
      <c r="AO118" s="21"/>
      <c r="AP118" s="21">
        <f>SUM(AO118*D118*E118*F118*G118*$AP$9)</f>
        <v>0</v>
      </c>
      <c r="AQ118" s="21"/>
      <c r="AR118" s="21">
        <f>SUM(AQ118*D118*E118*F118*G118*$AR$9)</f>
        <v>0</v>
      </c>
      <c r="AS118" s="21">
        <v>4</v>
      </c>
      <c r="AT118" s="21">
        <f>SUM(AS118*D118*E118*F118*G118*$AT$9)</f>
        <v>93860.479999999996</v>
      </c>
      <c r="AU118" s="21">
        <v>27</v>
      </c>
      <c r="AV118" s="21">
        <f>SUM(AU118*D118*E118*F118*G118*$AV$9)</f>
        <v>633558.23999999987</v>
      </c>
      <c r="AW118" s="21"/>
      <c r="AX118" s="21">
        <f>SUM(AW118*D118*E118*F118*G118*$AX$9)</f>
        <v>0</v>
      </c>
      <c r="AY118" s="21"/>
      <c r="AZ118" s="21">
        <f>SUM(AY118*D118*E118*F118*G118*$AZ$9)</f>
        <v>0</v>
      </c>
      <c r="BA118" s="21">
        <v>5</v>
      </c>
      <c r="BB118" s="21">
        <f>SUM(BA118*D118*E118*F118*G118*$BB$9)</f>
        <v>117325.59999999999</v>
      </c>
      <c r="BC118" s="21">
        <v>4</v>
      </c>
      <c r="BD118" s="21">
        <f>BC118*D118*E118*F118*G118*$BD$9</f>
        <v>93860.479999999996</v>
      </c>
      <c r="BE118" s="21"/>
      <c r="BF118" s="21">
        <f>BE118*D118*E118*F118*G118*$BF$9</f>
        <v>0</v>
      </c>
      <c r="BG118" s="21">
        <v>16</v>
      </c>
      <c r="BH118" s="21">
        <f>BG118*D118*E118*F118*G118*$BH$9</f>
        <v>375441.91999999998</v>
      </c>
      <c r="BI118" s="21"/>
      <c r="BJ118" s="21">
        <f>SUM(BI118*D118*E118*F118*G118*$BJ$9)</f>
        <v>0</v>
      </c>
      <c r="BK118" s="21"/>
      <c r="BL118" s="21">
        <f>SUM(BK118*D118*E118*F118*G118*$BL$9)</f>
        <v>0</v>
      </c>
      <c r="BM118" s="21"/>
      <c r="BN118" s="21">
        <f>SUM(BM118*D118*E118*F118*G118*$BN$9)</f>
        <v>0</v>
      </c>
      <c r="BO118" s="21"/>
      <c r="BP118" s="21">
        <f>SUM(BO118*D118*E118*F118*G118*$BP$9)</f>
        <v>0</v>
      </c>
      <c r="BQ118" s="21"/>
      <c r="BR118" s="21">
        <f>SUM(BQ118*D118*E118*F118*G118*$BR$9)</f>
        <v>0</v>
      </c>
      <c r="BS118" s="21"/>
      <c r="BT118" s="21">
        <f>BS118*D118*E118*F118*G118*$BT$9</f>
        <v>0</v>
      </c>
      <c r="BU118" s="21">
        <v>3</v>
      </c>
      <c r="BV118" s="21">
        <f>SUM(BU118*D118*E118*F118*G118*$BV$9)</f>
        <v>70395.360000000001</v>
      </c>
      <c r="BW118" s="21">
        <v>8</v>
      </c>
      <c r="BX118" s="21">
        <f>SUM(BW118*D118*E118*F118*G118*$BX$9)</f>
        <v>187720.95999999999</v>
      </c>
      <c r="BY118" s="21">
        <v>5</v>
      </c>
      <c r="BZ118" s="21">
        <f>SUM(BY118*D118*E118*F118*G118*$BZ$9)</f>
        <v>117325.59999999999</v>
      </c>
      <c r="CA118" s="21">
        <v>5</v>
      </c>
      <c r="CB118" s="21">
        <f>SUM(CA118*D118*E118*F118*G118*$CB$9)</f>
        <v>117325.59999999999</v>
      </c>
      <c r="CC118" s="21">
        <v>1</v>
      </c>
      <c r="CD118" s="21">
        <f>CC118*D118*E118*F118*G118*$CD$9</f>
        <v>23465.119999999999</v>
      </c>
      <c r="CE118" s="21">
        <v>20</v>
      </c>
      <c r="CF118" s="21">
        <f>SUM(CE118*D118*E118*F118*G118*$CF$9)</f>
        <v>469302.39999999997</v>
      </c>
      <c r="CG118" s="21">
        <v>4</v>
      </c>
      <c r="CH118" s="21">
        <f>SUM(CG118*D118*E118*F118*H118*$CH$9)</f>
        <v>112632.57599999999</v>
      </c>
      <c r="CI118" s="21">
        <v>1</v>
      </c>
      <c r="CJ118" s="21">
        <f>SUM(CI118*D118*E118*F118*H118*$CJ$9)</f>
        <v>28158.143999999997</v>
      </c>
      <c r="CK118" s="21">
        <v>7</v>
      </c>
      <c r="CL118" s="21">
        <f>SUM(CK118*D118*E118*F118*H118*$CL$9)</f>
        <v>197107.00799999997</v>
      </c>
      <c r="CM118" s="21">
        <v>7</v>
      </c>
      <c r="CN118" s="21">
        <f>SUM(CM118*D118*E118*F118*H118*$CN$9)</f>
        <v>197107.00799999997</v>
      </c>
      <c r="CO118" s="22"/>
      <c r="CP118" s="21">
        <f>SUM(CO118*D118*E118*F118*H118*$CP$9)</f>
        <v>0</v>
      </c>
      <c r="CQ118" s="21"/>
      <c r="CR118" s="21">
        <f>SUM(CQ118*D118*E118*F118*H118*$CR$9)</f>
        <v>0</v>
      </c>
      <c r="CS118" s="21">
        <v>1</v>
      </c>
      <c r="CT118" s="21">
        <f>SUM(CS118*D118*E118*F118*H118*$CT$9)</f>
        <v>28158.143999999997</v>
      </c>
      <c r="CU118" s="21">
        <v>3</v>
      </c>
      <c r="CV118" s="21">
        <f>SUM(CU118*D118*E118*F118*H118*$CV$9)</f>
        <v>84474.432000000001</v>
      </c>
      <c r="CW118" s="21">
        <v>15</v>
      </c>
      <c r="CX118" s="21">
        <f>SUM(CW118*D118*E118*F118*H118*$CX$9)</f>
        <v>422372.16</v>
      </c>
      <c r="CY118" s="21">
        <v>3</v>
      </c>
      <c r="CZ118" s="21">
        <f>SUM(CY118*D118*E118*F118*H118*$CZ$9)</f>
        <v>84474.432000000001</v>
      </c>
      <c r="DA118" s="21">
        <v>3</v>
      </c>
      <c r="DB118" s="21">
        <f>SUM(DA118*D118*E118*F118*H118*$DB$9)</f>
        <v>84474.432000000001</v>
      </c>
      <c r="DC118" s="21">
        <v>4</v>
      </c>
      <c r="DD118" s="21">
        <f>SUM(DC118*D118*E118*F118*H118*$DD$9)</f>
        <v>112632.57599999999</v>
      </c>
      <c r="DE118" s="21">
        <v>8</v>
      </c>
      <c r="DF118" s="21">
        <f>SUM(DE118*D118*E118*F118*H118*$DF$9)</f>
        <v>225265.15199999997</v>
      </c>
      <c r="DG118" s="21">
        <v>11</v>
      </c>
      <c r="DH118" s="21">
        <f>SUM(DG118*D118*E118*F118*H118*$DH$9)</f>
        <v>309739.58399999997</v>
      </c>
      <c r="DI118" s="21">
        <v>4</v>
      </c>
      <c r="DJ118" s="21">
        <f>SUM(DI118*D118*E118*F118*H118*$DJ$9)</f>
        <v>112632.57599999999</v>
      </c>
      <c r="DK118" s="21">
        <v>1</v>
      </c>
      <c r="DL118" s="21">
        <f>DK118*D118*E118*F118*H118*$DL$9</f>
        <v>28158.143999999997</v>
      </c>
      <c r="DM118" s="22">
        <v>1</v>
      </c>
      <c r="DN118" s="21">
        <f>SUM(DM118*D118*E118*F118*H118*$DN$9)</f>
        <v>28158.143999999997</v>
      </c>
      <c r="DO118" s="21"/>
      <c r="DP118" s="21">
        <f>SUM(DO118*D118*E118*F118*H118*$DP$9)</f>
        <v>0</v>
      </c>
      <c r="DQ118" s="21"/>
      <c r="DR118" s="21">
        <f>SUM(DQ118*D118*E118*F118*I118*$DR$9)</f>
        <v>0</v>
      </c>
      <c r="DS118" s="23"/>
      <c r="DT118" s="21">
        <f>SUM(DS118*D118*E118*F118*J118*$DT$9)</f>
        <v>0</v>
      </c>
      <c r="DU118" s="16"/>
      <c r="DV118" s="21">
        <f>SUM(DU118*D118*E118*F118*G118*$DV$9)</f>
        <v>0</v>
      </c>
      <c r="DW118" s="21"/>
      <c r="DX118" s="21">
        <f>SUM(DW118*D118*E118*F118*G118*$DX$9)</f>
        <v>0</v>
      </c>
      <c r="DY118" s="21"/>
      <c r="DZ118" s="21">
        <f>SUM(DY118*D118*E118*F118*G118*$DZ$9)</f>
        <v>0</v>
      </c>
      <c r="EA118" s="21"/>
      <c r="EB118" s="21">
        <f>SUM(EA118*D118*E118*F118*G118*$EB$9)</f>
        <v>0</v>
      </c>
      <c r="EC118" s="21"/>
      <c r="ED118" s="21">
        <f>EC118*D118*E118*F118*G118*$ED$9</f>
        <v>0</v>
      </c>
      <c r="EE118" s="22"/>
      <c r="EF118" s="21">
        <f>EE118*D118*E118*F118*G118*$EF$9</f>
        <v>0</v>
      </c>
      <c r="EG118" s="24">
        <f t="shared" si="511"/>
        <v>211</v>
      </c>
      <c r="EH118" s="24">
        <f t="shared" si="511"/>
        <v>5293731.0719999997</v>
      </c>
    </row>
    <row r="119" spans="1:138" s="31" customFormat="1" x14ac:dyDescent="0.25">
      <c r="A119" s="68">
        <v>25</v>
      </c>
      <c r="B119" s="69"/>
      <c r="C119" s="60" t="s">
        <v>263</v>
      </c>
      <c r="D119" s="40">
        <v>11480</v>
      </c>
      <c r="E119" s="49">
        <v>1.88</v>
      </c>
      <c r="F119" s="15">
        <v>1</v>
      </c>
      <c r="G119" s="52"/>
      <c r="H119" s="52"/>
      <c r="I119" s="52"/>
      <c r="J119" s="52">
        <v>2.57</v>
      </c>
      <c r="K119" s="16">
        <f>SUM(K120:K122)</f>
        <v>0</v>
      </c>
      <c r="L119" s="16">
        <f t="shared" ref="L119:DJ119" si="831">SUM(L120:L122)</f>
        <v>0</v>
      </c>
      <c r="M119" s="16">
        <f t="shared" si="831"/>
        <v>0</v>
      </c>
      <c r="N119" s="16">
        <f t="shared" si="831"/>
        <v>0</v>
      </c>
      <c r="O119" s="33">
        <f t="shared" si="831"/>
        <v>0</v>
      </c>
      <c r="P119" s="16">
        <f t="shared" si="831"/>
        <v>0</v>
      </c>
      <c r="Q119" s="62">
        <f t="shared" si="831"/>
        <v>0</v>
      </c>
      <c r="R119" s="62">
        <f t="shared" si="831"/>
        <v>0</v>
      </c>
      <c r="S119" s="16">
        <f t="shared" si="831"/>
        <v>0</v>
      </c>
      <c r="T119" s="16">
        <f t="shared" si="831"/>
        <v>0</v>
      </c>
      <c r="U119" s="16">
        <f t="shared" si="831"/>
        <v>0</v>
      </c>
      <c r="V119" s="16">
        <f t="shared" si="831"/>
        <v>0</v>
      </c>
      <c r="W119" s="16">
        <f t="shared" si="831"/>
        <v>0</v>
      </c>
      <c r="X119" s="16">
        <f t="shared" si="831"/>
        <v>0</v>
      </c>
      <c r="Y119" s="16">
        <f t="shared" si="831"/>
        <v>0</v>
      </c>
      <c r="Z119" s="16">
        <f t="shared" si="831"/>
        <v>0</v>
      </c>
      <c r="AA119" s="16">
        <f t="shared" si="831"/>
        <v>0</v>
      </c>
      <c r="AB119" s="16">
        <f t="shared" si="831"/>
        <v>0</v>
      </c>
      <c r="AC119" s="33">
        <f t="shared" si="831"/>
        <v>0</v>
      </c>
      <c r="AD119" s="16">
        <f t="shared" si="831"/>
        <v>0</v>
      </c>
      <c r="AE119" s="62">
        <f t="shared" si="831"/>
        <v>110</v>
      </c>
      <c r="AF119" s="62">
        <f t="shared" si="831"/>
        <v>7619735.1999999983</v>
      </c>
      <c r="AG119" s="16">
        <f t="shared" si="831"/>
        <v>0</v>
      </c>
      <c r="AH119" s="16">
        <f t="shared" si="831"/>
        <v>0</v>
      </c>
      <c r="AI119" s="16">
        <f>SUM(AI120:AI122)</f>
        <v>0</v>
      </c>
      <c r="AJ119" s="16">
        <f>SUM(AJ120:AJ122)</f>
        <v>0</v>
      </c>
      <c r="AK119" s="16">
        <f>SUM(AK120:AK122)</f>
        <v>0</v>
      </c>
      <c r="AL119" s="16">
        <f>SUM(AL120:AL122)</f>
        <v>0</v>
      </c>
      <c r="AM119" s="16">
        <f t="shared" si="831"/>
        <v>0</v>
      </c>
      <c r="AN119" s="16">
        <f t="shared" si="831"/>
        <v>0</v>
      </c>
      <c r="AO119" s="16">
        <f t="shared" si="831"/>
        <v>0</v>
      </c>
      <c r="AP119" s="16">
        <f t="shared" si="831"/>
        <v>0</v>
      </c>
      <c r="AQ119" s="16">
        <f t="shared" si="831"/>
        <v>0</v>
      </c>
      <c r="AR119" s="16">
        <f t="shared" si="831"/>
        <v>0</v>
      </c>
      <c r="AS119" s="16">
        <f t="shared" si="831"/>
        <v>40</v>
      </c>
      <c r="AT119" s="16">
        <f>SUM(AT120:AT122)</f>
        <v>2770812.7999999993</v>
      </c>
      <c r="AU119" s="16">
        <f t="shared" ref="AU119:CG119" si="832">SUM(AU120:AU122)</f>
        <v>0</v>
      </c>
      <c r="AV119" s="16">
        <f t="shared" si="832"/>
        <v>0</v>
      </c>
      <c r="AW119" s="16">
        <f t="shared" si="832"/>
        <v>0</v>
      </c>
      <c r="AX119" s="16">
        <f t="shared" si="832"/>
        <v>0</v>
      </c>
      <c r="AY119" s="16">
        <f t="shared" si="832"/>
        <v>0</v>
      </c>
      <c r="AZ119" s="16">
        <f t="shared" si="832"/>
        <v>0</v>
      </c>
      <c r="BA119" s="16">
        <f t="shared" si="832"/>
        <v>0</v>
      </c>
      <c r="BB119" s="16">
        <f t="shared" si="832"/>
        <v>0</v>
      </c>
      <c r="BC119" s="16">
        <f t="shared" si="832"/>
        <v>0</v>
      </c>
      <c r="BD119" s="16">
        <f t="shared" si="832"/>
        <v>0</v>
      </c>
      <c r="BE119" s="16">
        <f t="shared" si="832"/>
        <v>0</v>
      </c>
      <c r="BF119" s="16">
        <f t="shared" si="832"/>
        <v>0</v>
      </c>
      <c r="BG119" s="16">
        <f t="shared" si="832"/>
        <v>0</v>
      </c>
      <c r="BH119" s="16">
        <f t="shared" si="832"/>
        <v>0</v>
      </c>
      <c r="BI119" s="16">
        <f t="shared" si="832"/>
        <v>0</v>
      </c>
      <c r="BJ119" s="16">
        <f t="shared" si="832"/>
        <v>0</v>
      </c>
      <c r="BK119" s="16">
        <f t="shared" si="832"/>
        <v>0</v>
      </c>
      <c r="BL119" s="16">
        <f t="shared" si="832"/>
        <v>0</v>
      </c>
      <c r="BM119" s="16">
        <f t="shared" si="832"/>
        <v>0</v>
      </c>
      <c r="BN119" s="16">
        <f t="shared" si="832"/>
        <v>0</v>
      </c>
      <c r="BO119" s="16">
        <f t="shared" si="832"/>
        <v>0</v>
      </c>
      <c r="BP119" s="16">
        <f t="shared" si="832"/>
        <v>0</v>
      </c>
      <c r="BQ119" s="16">
        <f t="shared" si="832"/>
        <v>0</v>
      </c>
      <c r="BR119" s="16">
        <f t="shared" si="832"/>
        <v>0</v>
      </c>
      <c r="BS119" s="16">
        <f t="shared" si="832"/>
        <v>0</v>
      </c>
      <c r="BT119" s="16">
        <f t="shared" si="832"/>
        <v>0</v>
      </c>
      <c r="BU119" s="16">
        <f t="shared" si="832"/>
        <v>0</v>
      </c>
      <c r="BV119" s="16">
        <f t="shared" si="832"/>
        <v>0</v>
      </c>
      <c r="BW119" s="16">
        <f t="shared" si="832"/>
        <v>0</v>
      </c>
      <c r="BX119" s="16">
        <f t="shared" si="832"/>
        <v>0</v>
      </c>
      <c r="BY119" s="16">
        <f t="shared" si="832"/>
        <v>0</v>
      </c>
      <c r="BZ119" s="16">
        <f t="shared" si="832"/>
        <v>0</v>
      </c>
      <c r="CA119" s="16">
        <f t="shared" si="832"/>
        <v>0</v>
      </c>
      <c r="CB119" s="16">
        <f t="shared" si="832"/>
        <v>0</v>
      </c>
      <c r="CC119" s="16">
        <f t="shared" si="832"/>
        <v>0</v>
      </c>
      <c r="CD119" s="16">
        <f t="shared" si="832"/>
        <v>0</v>
      </c>
      <c r="CE119" s="16">
        <f t="shared" si="832"/>
        <v>0</v>
      </c>
      <c r="CF119" s="16">
        <f t="shared" si="832"/>
        <v>0</v>
      </c>
      <c r="CG119" s="16">
        <f t="shared" si="832"/>
        <v>0</v>
      </c>
      <c r="CH119" s="16">
        <f t="shared" si="831"/>
        <v>0</v>
      </c>
      <c r="CI119" s="16">
        <f>SUM(CI120:CI122)</f>
        <v>0</v>
      </c>
      <c r="CJ119" s="16">
        <f>SUM(CJ120:CJ122)</f>
        <v>0</v>
      </c>
      <c r="CK119" s="16">
        <f>SUM(CK120:CK122)</f>
        <v>0</v>
      </c>
      <c r="CL119" s="16">
        <f>SUM(CL120:CL122)</f>
        <v>0</v>
      </c>
      <c r="CM119" s="16">
        <f t="shared" si="831"/>
        <v>0</v>
      </c>
      <c r="CN119" s="16">
        <f t="shared" si="831"/>
        <v>0</v>
      </c>
      <c r="CO119" s="33">
        <f>SUM(CO120:CO122)</f>
        <v>0</v>
      </c>
      <c r="CP119" s="16">
        <f>SUM(CP120:CP122)</f>
        <v>0</v>
      </c>
      <c r="CQ119" s="16">
        <f t="shared" si="831"/>
        <v>0</v>
      </c>
      <c r="CR119" s="16">
        <f t="shared" si="831"/>
        <v>0</v>
      </c>
      <c r="CS119" s="16">
        <f>SUM(CS120:CS122)</f>
        <v>0</v>
      </c>
      <c r="CT119" s="16">
        <f>SUM(CT120:CT122)</f>
        <v>0</v>
      </c>
      <c r="CU119" s="16">
        <f>SUM(CU120:CU122)</f>
        <v>0</v>
      </c>
      <c r="CV119" s="16">
        <f>SUM(CV120:CV122)</f>
        <v>0</v>
      </c>
      <c r="CW119" s="16">
        <f t="shared" si="831"/>
        <v>0</v>
      </c>
      <c r="CX119" s="16">
        <f t="shared" si="831"/>
        <v>0</v>
      </c>
      <c r="CY119" s="16">
        <f t="shared" si="831"/>
        <v>0</v>
      </c>
      <c r="CZ119" s="16">
        <f t="shared" si="831"/>
        <v>0</v>
      </c>
      <c r="DA119" s="16">
        <f t="shared" si="831"/>
        <v>2</v>
      </c>
      <c r="DB119" s="16">
        <f t="shared" si="831"/>
        <v>125168.73599999999</v>
      </c>
      <c r="DC119" s="16">
        <f t="shared" si="831"/>
        <v>0</v>
      </c>
      <c r="DD119" s="16">
        <f t="shared" si="831"/>
        <v>0</v>
      </c>
      <c r="DE119" s="16">
        <f t="shared" si="831"/>
        <v>0</v>
      </c>
      <c r="DF119" s="16">
        <f t="shared" si="831"/>
        <v>0</v>
      </c>
      <c r="DG119" s="16">
        <f t="shared" si="831"/>
        <v>0</v>
      </c>
      <c r="DH119" s="16">
        <f t="shared" si="831"/>
        <v>0</v>
      </c>
      <c r="DI119" s="16">
        <f t="shared" si="831"/>
        <v>0</v>
      </c>
      <c r="DJ119" s="16">
        <f t="shared" si="831"/>
        <v>0</v>
      </c>
      <c r="DK119" s="16">
        <f t="shared" ref="DK119:EH119" si="833">SUM(DK120:DK122)</f>
        <v>0</v>
      </c>
      <c r="DL119" s="16">
        <f t="shared" si="833"/>
        <v>0</v>
      </c>
      <c r="DM119" s="33">
        <f t="shared" si="833"/>
        <v>0</v>
      </c>
      <c r="DN119" s="16">
        <f t="shared" si="833"/>
        <v>0</v>
      </c>
      <c r="DO119" s="16">
        <f t="shared" si="833"/>
        <v>0</v>
      </c>
      <c r="DP119" s="16">
        <f t="shared" si="833"/>
        <v>0</v>
      </c>
      <c r="DQ119" s="16">
        <f t="shared" si="833"/>
        <v>0</v>
      </c>
      <c r="DR119" s="16">
        <f t="shared" si="833"/>
        <v>0</v>
      </c>
      <c r="DS119" s="16">
        <f t="shared" si="833"/>
        <v>0</v>
      </c>
      <c r="DT119" s="16">
        <f t="shared" si="833"/>
        <v>0</v>
      </c>
      <c r="DU119" s="16">
        <f t="shared" si="833"/>
        <v>0</v>
      </c>
      <c r="DV119" s="16">
        <f t="shared" si="833"/>
        <v>0</v>
      </c>
      <c r="DW119" s="16">
        <f t="shared" si="833"/>
        <v>0</v>
      </c>
      <c r="DX119" s="16">
        <f t="shared" si="833"/>
        <v>0</v>
      </c>
      <c r="DY119" s="16">
        <f t="shared" si="833"/>
        <v>0</v>
      </c>
      <c r="DZ119" s="16">
        <f t="shared" si="833"/>
        <v>0</v>
      </c>
      <c r="EA119" s="16">
        <f t="shared" si="833"/>
        <v>0</v>
      </c>
      <c r="EB119" s="16">
        <f t="shared" si="833"/>
        <v>0</v>
      </c>
      <c r="EC119" s="16">
        <f t="shared" si="833"/>
        <v>0</v>
      </c>
      <c r="ED119" s="16">
        <f t="shared" si="833"/>
        <v>0</v>
      </c>
      <c r="EE119" s="16">
        <f t="shared" si="833"/>
        <v>0</v>
      </c>
      <c r="EF119" s="16">
        <f t="shared" si="833"/>
        <v>0</v>
      </c>
      <c r="EG119" s="16">
        <f t="shared" si="833"/>
        <v>152</v>
      </c>
      <c r="EH119" s="16">
        <f t="shared" si="833"/>
        <v>10515716.735999998</v>
      </c>
    </row>
    <row r="120" spans="1:138" ht="30" x14ac:dyDescent="0.25">
      <c r="A120" s="17"/>
      <c r="B120" s="18">
        <v>80</v>
      </c>
      <c r="C120" s="39" t="s">
        <v>264</v>
      </c>
      <c r="D120" s="40">
        <v>11480</v>
      </c>
      <c r="E120" s="19">
        <v>1.84</v>
      </c>
      <c r="F120" s="28">
        <v>1</v>
      </c>
      <c r="G120" s="40">
        <v>1.4</v>
      </c>
      <c r="H120" s="40">
        <v>1.68</v>
      </c>
      <c r="I120" s="40">
        <v>2.23</v>
      </c>
      <c r="J120" s="40">
        <v>2.57</v>
      </c>
      <c r="K120" s="21"/>
      <c r="L120" s="21">
        <f>K120*D120*E120*F120*G120*$L$9</f>
        <v>0</v>
      </c>
      <c r="M120" s="21"/>
      <c r="N120" s="21">
        <f>M120*D120*E120*F120*G120*$N$9</f>
        <v>0</v>
      </c>
      <c r="O120" s="22"/>
      <c r="P120" s="21">
        <f>O120*D120*E120*F120*G120*$P$9</f>
        <v>0</v>
      </c>
      <c r="Q120" s="21"/>
      <c r="R120" s="21">
        <f>SUM(Q120*D120*E120*F120*G120*$R$9)</f>
        <v>0</v>
      </c>
      <c r="S120" s="21"/>
      <c r="T120" s="21">
        <f>SUM(S120*D120*E120*F120*G120*$T$9)</f>
        <v>0</v>
      </c>
      <c r="U120" s="21"/>
      <c r="V120" s="21">
        <f>SUM(U120*D120*E120*F120*G120*$V$9)</f>
        <v>0</v>
      </c>
      <c r="W120" s="21"/>
      <c r="X120" s="21">
        <f>SUM(W120*D120*E120*F120*G120*$X$9)</f>
        <v>0</v>
      </c>
      <c r="Y120" s="21"/>
      <c r="Z120" s="21">
        <f>SUM(Y120*D120*E120*F120*G120*$Z$9)</f>
        <v>0</v>
      </c>
      <c r="AA120" s="21"/>
      <c r="AB120" s="21">
        <f>SUM(AA120*D120*E120*F120*H120*$AB$9)</f>
        <v>0</v>
      </c>
      <c r="AC120" s="22"/>
      <c r="AD120" s="21">
        <f>SUM(AC120*D120*E120*F120*H120*$AD$9)</f>
        <v>0</v>
      </c>
      <c r="AE120" s="21"/>
      <c r="AF120" s="21">
        <f>SUM(AE120*D120*E120*F120*G120*$AF$9)</f>
        <v>0</v>
      </c>
      <c r="AG120" s="21"/>
      <c r="AH120" s="21">
        <f>SUM(AG120*D120*E120*F120*G120*$AH$9)</f>
        <v>0</v>
      </c>
      <c r="AI120" s="21"/>
      <c r="AJ120" s="21">
        <f>SUM(AI120*D120*E120*F120*G120*$AJ$9)</f>
        <v>0</v>
      </c>
      <c r="AK120" s="21"/>
      <c r="AL120" s="21">
        <f>SUM(AK120*D120*E120*F120*G120*$AL$9)</f>
        <v>0</v>
      </c>
      <c r="AM120" s="21"/>
      <c r="AN120" s="21">
        <f>SUM(D120*E120*F120*G120*AM120*$AN$9)</f>
        <v>0</v>
      </c>
      <c r="AO120" s="21"/>
      <c r="AP120" s="21">
        <f>SUM(AO120*D120*E120*F120*G120*$AP$9)</f>
        <v>0</v>
      </c>
      <c r="AQ120" s="21"/>
      <c r="AR120" s="21">
        <f>SUM(AQ120*D120*E120*F120*G120*$AR$9)</f>
        <v>0</v>
      </c>
      <c r="AS120" s="21"/>
      <c r="AT120" s="21">
        <f>SUM(AS120*D120*E120*F120*G120*$AT$9)</f>
        <v>0</v>
      </c>
      <c r="AU120" s="21"/>
      <c r="AV120" s="21">
        <f>SUM(AU120*D120*E120*F120*G120*$AV$9)</f>
        <v>0</v>
      </c>
      <c r="AW120" s="21"/>
      <c r="AX120" s="21">
        <f>SUM(AW120*D120*E120*F120*G120*$AX$9)</f>
        <v>0</v>
      </c>
      <c r="AY120" s="21"/>
      <c r="AZ120" s="21">
        <f>SUM(AY120*D120*E120*F120*G120*$AZ$9)</f>
        <v>0</v>
      </c>
      <c r="BA120" s="21"/>
      <c r="BB120" s="21">
        <f>SUM(BA120*D120*E120*F120*G120*$BB$9)</f>
        <v>0</v>
      </c>
      <c r="BC120" s="21"/>
      <c r="BD120" s="21">
        <f>BC120*D120*E120*F120*G120*$BD$9</f>
        <v>0</v>
      </c>
      <c r="BE120" s="21"/>
      <c r="BF120" s="21">
        <f>BE120*D120*E120*F120*G120*$BF$9</f>
        <v>0</v>
      </c>
      <c r="BG120" s="21"/>
      <c r="BH120" s="21">
        <f>BG120*D120*E120*F120*G120*$BH$9</f>
        <v>0</v>
      </c>
      <c r="BI120" s="21"/>
      <c r="BJ120" s="21">
        <f>SUM(BI120*D120*E120*F120*G120*$BJ$9)</f>
        <v>0</v>
      </c>
      <c r="BK120" s="21"/>
      <c r="BL120" s="21">
        <f>SUM(BK120*D120*E120*F120*G120*$BL$9)</f>
        <v>0</v>
      </c>
      <c r="BM120" s="21"/>
      <c r="BN120" s="21">
        <f>SUM(BM120*D120*E120*F120*G120*$BN$9)</f>
        <v>0</v>
      </c>
      <c r="BO120" s="21"/>
      <c r="BP120" s="21">
        <f>SUM(BO120*D120*E120*F120*G120*$BP$9)</f>
        <v>0</v>
      </c>
      <c r="BQ120" s="21"/>
      <c r="BR120" s="21">
        <f>SUM(BQ120*D120*E120*F120*G120*$BR$9)</f>
        <v>0</v>
      </c>
      <c r="BS120" s="21"/>
      <c r="BT120" s="21">
        <f>BS120*D120*E120*F120*G120*$BT$9</f>
        <v>0</v>
      </c>
      <c r="BU120" s="21"/>
      <c r="BV120" s="21">
        <f>SUM(BU120*D120*E120*F120*G120*$BV$9)</f>
        <v>0</v>
      </c>
      <c r="BW120" s="21"/>
      <c r="BX120" s="21">
        <f>SUM(BW120*D120*E120*F120*G120*$BX$9)</f>
        <v>0</v>
      </c>
      <c r="BY120" s="21"/>
      <c r="BZ120" s="21">
        <f>SUM(BY120*D120*E120*F120*G120*$BZ$9)</f>
        <v>0</v>
      </c>
      <c r="CA120" s="21"/>
      <c r="CB120" s="21">
        <f>SUM(CA120*D120*E120*F120*G120*$CB$9)</f>
        <v>0</v>
      </c>
      <c r="CC120" s="21"/>
      <c r="CD120" s="21">
        <f>CC120*D120*E120*F120*G120*$CD$9</f>
        <v>0</v>
      </c>
      <c r="CE120" s="21"/>
      <c r="CF120" s="21">
        <f>SUM(CE120*D120*E120*F120*G120*$CF$9)</f>
        <v>0</v>
      </c>
      <c r="CG120" s="21"/>
      <c r="CH120" s="21">
        <f>SUM(CG120*D120*E120*F120*H120*$CH$9)</f>
        <v>0</v>
      </c>
      <c r="CI120" s="21"/>
      <c r="CJ120" s="21">
        <f>SUM(CI120*D120*E120*F120*H120*$CJ$9)</f>
        <v>0</v>
      </c>
      <c r="CK120" s="21"/>
      <c r="CL120" s="21">
        <f>SUM(CK120*D120*E120*F120*H120*$CL$9)</f>
        <v>0</v>
      </c>
      <c r="CM120" s="21"/>
      <c r="CN120" s="21">
        <f>SUM(CM120*D120*E120*F120*H120*$CN$9)</f>
        <v>0</v>
      </c>
      <c r="CO120" s="22"/>
      <c r="CP120" s="21">
        <f>SUM(CO120*D120*E120*F120*H120*$CP$9)</f>
        <v>0</v>
      </c>
      <c r="CQ120" s="21"/>
      <c r="CR120" s="21">
        <f>SUM(CQ120*D120*E120*F120*H120*$CR$9)</f>
        <v>0</v>
      </c>
      <c r="CS120" s="21"/>
      <c r="CT120" s="21">
        <f>SUM(CS120*D120*E120*F120*H120*$CT$9)</f>
        <v>0</v>
      </c>
      <c r="CU120" s="21"/>
      <c r="CV120" s="21">
        <f>SUM(CU120*D120*E120*F120*H120*$CV$9)</f>
        <v>0</v>
      </c>
      <c r="CW120" s="21"/>
      <c r="CX120" s="21">
        <f>SUM(CW120*D120*E120*F120*H120*$CX$9)</f>
        <v>0</v>
      </c>
      <c r="CY120" s="21"/>
      <c r="CZ120" s="21">
        <f>SUM(CY120*D120*E120*F120*H120*$CZ$9)</f>
        <v>0</v>
      </c>
      <c r="DA120" s="21"/>
      <c r="DB120" s="21">
        <f>SUM(DA120*D120*E120*F120*H120*$DB$9)</f>
        <v>0</v>
      </c>
      <c r="DC120" s="21"/>
      <c r="DD120" s="21">
        <f>SUM(DC120*D120*E120*F120*H120*$DD$9)</f>
        <v>0</v>
      </c>
      <c r="DE120" s="21"/>
      <c r="DF120" s="21">
        <f>SUM(DE120*D120*E120*F120*H120*$DF$9)</f>
        <v>0</v>
      </c>
      <c r="DG120" s="21"/>
      <c r="DH120" s="21">
        <f>SUM(DG120*D120*E120*F120*H120*$DH$9)</f>
        <v>0</v>
      </c>
      <c r="DI120" s="21"/>
      <c r="DJ120" s="21">
        <f>SUM(DI120*D120*E120*F120*H120*$DJ$9)</f>
        <v>0</v>
      </c>
      <c r="DK120" s="21"/>
      <c r="DL120" s="21">
        <f>DK120*D120*E120*F120*H120*$DL$9</f>
        <v>0</v>
      </c>
      <c r="DM120" s="22"/>
      <c r="DN120" s="21">
        <f>SUM(DM120*D120*E120*F120*H120*$DN$9)</f>
        <v>0</v>
      </c>
      <c r="DO120" s="21"/>
      <c r="DP120" s="21">
        <f>SUM(DO120*D120*E120*F120*H120*$DP$9)</f>
        <v>0</v>
      </c>
      <c r="DQ120" s="21"/>
      <c r="DR120" s="21">
        <f>SUM(DQ120*D120*E120*F120*I120*$DR$9)</f>
        <v>0</v>
      </c>
      <c r="DS120" s="23"/>
      <c r="DT120" s="21">
        <f>SUM(DS120*D120*E120*F120*J120*$DT$9)</f>
        <v>0</v>
      </c>
      <c r="DU120" s="21"/>
      <c r="DV120" s="21">
        <f>SUM(DU120*D120*E120*F120*G120*$DV$9)</f>
        <v>0</v>
      </c>
      <c r="DW120" s="21"/>
      <c r="DX120" s="21">
        <f>SUM(DW120*D120*E120*F120*G120*$DX$9)</f>
        <v>0</v>
      </c>
      <c r="DY120" s="21"/>
      <c r="DZ120" s="21">
        <f>SUM(DY120*D120*E120*F120*G120*$DZ$9)</f>
        <v>0</v>
      </c>
      <c r="EA120" s="21"/>
      <c r="EB120" s="21">
        <f>SUM(EA120*D120*E120*F120*G120*$EB$9)</f>
        <v>0</v>
      </c>
      <c r="EC120" s="21"/>
      <c r="ED120" s="21">
        <f>EC120*D120*E120*F120*G120*$ED$9</f>
        <v>0</v>
      </c>
      <c r="EE120" s="22"/>
      <c r="EF120" s="21">
        <f>EE120*D120*E120*F120*G120*$EF$9</f>
        <v>0</v>
      </c>
      <c r="EG120" s="24">
        <f t="shared" si="511"/>
        <v>0</v>
      </c>
      <c r="EH120" s="24">
        <f t="shared" si="511"/>
        <v>0</v>
      </c>
    </row>
    <row r="121" spans="1:138" x14ac:dyDescent="0.25">
      <c r="A121" s="17"/>
      <c r="B121" s="18">
        <v>81</v>
      </c>
      <c r="C121" s="41" t="s">
        <v>265</v>
      </c>
      <c r="D121" s="40">
        <v>11480</v>
      </c>
      <c r="E121" s="19">
        <v>2.1800000000000002</v>
      </c>
      <c r="F121" s="28">
        <v>1</v>
      </c>
      <c r="G121" s="40">
        <v>1.4</v>
      </c>
      <c r="H121" s="40">
        <v>1.68</v>
      </c>
      <c r="I121" s="40">
        <v>2.23</v>
      </c>
      <c r="J121" s="40">
        <v>2.57</v>
      </c>
      <c r="K121" s="21"/>
      <c r="L121" s="21">
        <f>K121*D121*E121*F121*G121*$L$9</f>
        <v>0</v>
      </c>
      <c r="M121" s="21"/>
      <c r="N121" s="21">
        <f>M121*D121*E121*F121*G121*$N$9</f>
        <v>0</v>
      </c>
      <c r="O121" s="22"/>
      <c r="P121" s="21">
        <f>O121*D121*E121*F121*G121*$P$9</f>
        <v>0</v>
      </c>
      <c r="Q121" s="21"/>
      <c r="R121" s="21">
        <f>SUM(Q121*D121*E121*F121*G121*$R$9)</f>
        <v>0</v>
      </c>
      <c r="S121" s="21"/>
      <c r="T121" s="21">
        <f>SUM(S121*D121*E121*F121*G121*$T$9)</f>
        <v>0</v>
      </c>
      <c r="U121" s="21"/>
      <c r="V121" s="21">
        <f>SUM(U121*D121*E121*F121*G121*$V$9)</f>
        <v>0</v>
      </c>
      <c r="W121" s="21"/>
      <c r="X121" s="21">
        <f>SUM(W121*D121*E121*F121*G121*$X$9)</f>
        <v>0</v>
      </c>
      <c r="Y121" s="21"/>
      <c r="Z121" s="21">
        <f>SUM(Y121*D121*E121*F121*G121*$Z$9)</f>
        <v>0</v>
      </c>
      <c r="AA121" s="21"/>
      <c r="AB121" s="21">
        <f>SUM(AA121*D121*E121*F121*H121*$AB$9)</f>
        <v>0</v>
      </c>
      <c r="AC121" s="22"/>
      <c r="AD121" s="21">
        <f>SUM(AC121*D121*E121*F121*H121*$AD$9)</f>
        <v>0</v>
      </c>
      <c r="AE121" s="21"/>
      <c r="AF121" s="21">
        <f>SUM(AE121*D121*E121*F121*G121*$AF$9)</f>
        <v>0</v>
      </c>
      <c r="AG121" s="21"/>
      <c r="AH121" s="21">
        <f>SUM(AG121*D121*E121*F121*G121*$AH$9)</f>
        <v>0</v>
      </c>
      <c r="AI121" s="21"/>
      <c r="AJ121" s="21">
        <f>SUM(AI121*D121*E121*F121*G121*$AJ$9)</f>
        <v>0</v>
      </c>
      <c r="AK121" s="21"/>
      <c r="AL121" s="21">
        <f>SUM(AK121*D121*E121*F121*G121*$AL$9)</f>
        <v>0</v>
      </c>
      <c r="AM121" s="21"/>
      <c r="AN121" s="21">
        <f>SUM(D121*E121*F121*G121*AM121*$AN$9)</f>
        <v>0</v>
      </c>
      <c r="AO121" s="21"/>
      <c r="AP121" s="21">
        <f>SUM(AO121*D121*E121*F121*G121*$AP$9)</f>
        <v>0</v>
      </c>
      <c r="AQ121" s="21"/>
      <c r="AR121" s="21">
        <f>SUM(AQ121*D121*E121*F121*G121*$AR$9)</f>
        <v>0</v>
      </c>
      <c r="AS121" s="21"/>
      <c r="AT121" s="21">
        <f>SUM(AS121*D121*E121*F121*G121*$AT$9)</f>
        <v>0</v>
      </c>
      <c r="AU121" s="21"/>
      <c r="AV121" s="21">
        <f>SUM(AU121*D121*E121*F121*G121*$AV$9)</f>
        <v>0</v>
      </c>
      <c r="AW121" s="21"/>
      <c r="AX121" s="21">
        <f>SUM(AW121*D121*E121*F121*G121*$AX$9)</f>
        <v>0</v>
      </c>
      <c r="AY121" s="21"/>
      <c r="AZ121" s="21">
        <f>SUM(AY121*D121*E121*F121*G121*$AZ$9)</f>
        <v>0</v>
      </c>
      <c r="BA121" s="21"/>
      <c r="BB121" s="21">
        <f>SUM(BA121*D121*E121*F121*G121*$BB$9)</f>
        <v>0</v>
      </c>
      <c r="BC121" s="21"/>
      <c r="BD121" s="21">
        <f>BC121*D121*E121*F121*G121*$BD$9</f>
        <v>0</v>
      </c>
      <c r="BE121" s="21"/>
      <c r="BF121" s="21">
        <f>BE121*D121*E121*F121*G121*$BF$9</f>
        <v>0</v>
      </c>
      <c r="BG121" s="21"/>
      <c r="BH121" s="21">
        <f>BG121*D121*E121*F121*G121*$BH$9</f>
        <v>0</v>
      </c>
      <c r="BI121" s="21"/>
      <c r="BJ121" s="21">
        <f>SUM(BI121*D121*E121*F121*G121*$BJ$9)</f>
        <v>0</v>
      </c>
      <c r="BK121" s="21"/>
      <c r="BL121" s="21">
        <f>SUM(BK121*D121*E121*F121*G121*$BL$9)</f>
        <v>0</v>
      </c>
      <c r="BM121" s="21"/>
      <c r="BN121" s="21">
        <f>SUM(BM121*D121*E121*F121*G121*$BN$9)</f>
        <v>0</v>
      </c>
      <c r="BO121" s="21"/>
      <c r="BP121" s="21">
        <f>SUM(BO121*D121*E121*F121*G121*$BP$9)</f>
        <v>0</v>
      </c>
      <c r="BQ121" s="21"/>
      <c r="BR121" s="21">
        <f>SUM(BQ121*D121*E121*F121*G121*$BR$9)</f>
        <v>0</v>
      </c>
      <c r="BS121" s="21"/>
      <c r="BT121" s="21">
        <f>BS121*D121*E121*F121*G121*$BT$9</f>
        <v>0</v>
      </c>
      <c r="BU121" s="21"/>
      <c r="BV121" s="21">
        <f>SUM(BU121*D121*E121*F121*G121*$BV$9)</f>
        <v>0</v>
      </c>
      <c r="BW121" s="21"/>
      <c r="BX121" s="21">
        <f>SUM(BW121*D121*E121*F121*G121*$BX$9)</f>
        <v>0</v>
      </c>
      <c r="BY121" s="21"/>
      <c r="BZ121" s="21">
        <f>SUM(BY121*D121*E121*F121*G121*$BZ$9)</f>
        <v>0</v>
      </c>
      <c r="CA121" s="21"/>
      <c r="CB121" s="21">
        <f>SUM(CA121*D121*E121*F121*G121*$CB$9)</f>
        <v>0</v>
      </c>
      <c r="CC121" s="21"/>
      <c r="CD121" s="21">
        <f>CC121*D121*E121*F121*G121*$CD$9</f>
        <v>0</v>
      </c>
      <c r="CE121" s="16"/>
      <c r="CF121" s="21">
        <f>SUM(CE121*D121*E121*F121*G121*$CF$9)</f>
        <v>0</v>
      </c>
      <c r="CG121" s="21"/>
      <c r="CH121" s="21">
        <f>SUM(CG121*D121*E121*F121*H121*$CH$9)</f>
        <v>0</v>
      </c>
      <c r="CI121" s="21"/>
      <c r="CJ121" s="21">
        <f>SUM(CI121*D121*E121*F121*H121*$CJ$9)</f>
        <v>0</v>
      </c>
      <c r="CK121" s="21"/>
      <c r="CL121" s="21">
        <f>SUM(CK121*D121*E121*F121*H121*$CL$9)</f>
        <v>0</v>
      </c>
      <c r="CM121" s="21"/>
      <c r="CN121" s="21">
        <f>SUM(CM121*D121*E121*F121*H121*$CN$9)</f>
        <v>0</v>
      </c>
      <c r="CO121" s="22"/>
      <c r="CP121" s="21">
        <f>SUM(CO121*D121*E121*F121*H121*$CP$9)</f>
        <v>0</v>
      </c>
      <c r="CQ121" s="21"/>
      <c r="CR121" s="21">
        <f>SUM(CQ121*D121*E121*F121*H121*$CR$9)</f>
        <v>0</v>
      </c>
      <c r="CS121" s="21"/>
      <c r="CT121" s="21">
        <f>SUM(CS121*D121*E121*F121*H121*$CT$9)</f>
        <v>0</v>
      </c>
      <c r="CU121" s="21"/>
      <c r="CV121" s="21">
        <f>SUM(CU121*D121*E121*F121*H121*$CV$9)</f>
        <v>0</v>
      </c>
      <c r="CW121" s="21"/>
      <c r="CX121" s="21">
        <f>SUM(CW121*D121*E121*F121*H121*$CX$9)</f>
        <v>0</v>
      </c>
      <c r="CY121" s="21"/>
      <c r="CZ121" s="21">
        <f>SUM(CY121*D121*E121*F121*H121*$CZ$9)</f>
        <v>0</v>
      </c>
      <c r="DA121" s="21">
        <v>1</v>
      </c>
      <c r="DB121" s="21">
        <f>SUM(DA121*D121*E121*F121*H121*$DB$9)</f>
        <v>42044.351999999999</v>
      </c>
      <c r="DC121" s="21"/>
      <c r="DD121" s="21">
        <f>SUM(DC121*D121*E121*F121*H121*$DD$9)</f>
        <v>0</v>
      </c>
      <c r="DE121" s="21"/>
      <c r="DF121" s="21">
        <f>SUM(DE121*D121*E121*F121*H121*$DF$9)</f>
        <v>0</v>
      </c>
      <c r="DG121" s="21"/>
      <c r="DH121" s="21">
        <f>SUM(DG121*D121*E121*F121*H121*$DH$9)</f>
        <v>0</v>
      </c>
      <c r="DI121" s="21"/>
      <c r="DJ121" s="21">
        <f>SUM(DI121*D121*E121*F121*H121*$DJ$9)</f>
        <v>0</v>
      </c>
      <c r="DK121" s="21"/>
      <c r="DL121" s="21">
        <f>DK121*D121*E121*F121*H121*$DL$9</f>
        <v>0</v>
      </c>
      <c r="DM121" s="22"/>
      <c r="DN121" s="21">
        <f>SUM(DM121*D121*E121*F121*H121*$DN$9)</f>
        <v>0</v>
      </c>
      <c r="DO121" s="21"/>
      <c r="DP121" s="21">
        <f>SUM(DO121*D121*E121*F121*H121*$DP$9)</f>
        <v>0</v>
      </c>
      <c r="DQ121" s="21"/>
      <c r="DR121" s="21">
        <f>SUM(DQ121*D121*E121*F121*I121*$DR$9)</f>
        <v>0</v>
      </c>
      <c r="DS121" s="23"/>
      <c r="DT121" s="21">
        <f>SUM(DS121*D121*E121*F121*J121*$DT$9)</f>
        <v>0</v>
      </c>
      <c r="DU121" s="21"/>
      <c r="DV121" s="21">
        <f>SUM(DU121*D121*E121*F121*G121*$DV$9)</f>
        <v>0</v>
      </c>
      <c r="DW121" s="21"/>
      <c r="DX121" s="21">
        <f>SUM(DW121*D121*E121*F121*G121*$DX$9)</f>
        <v>0</v>
      </c>
      <c r="DY121" s="21"/>
      <c r="DZ121" s="21">
        <f>SUM(DY121*D121*E121*F121*G121*$DZ$9)</f>
        <v>0</v>
      </c>
      <c r="EA121" s="21"/>
      <c r="EB121" s="21">
        <f>SUM(EA121*D121*E121*F121*G121*$EB$9)</f>
        <v>0</v>
      </c>
      <c r="EC121" s="21"/>
      <c r="ED121" s="21">
        <f>EC121*D121*E121*F121*G121*$ED$9</f>
        <v>0</v>
      </c>
      <c r="EE121" s="22"/>
      <c r="EF121" s="21">
        <f>EE121*D121*E121*F121*G121*$EF$9</f>
        <v>0</v>
      </c>
      <c r="EG121" s="24">
        <f t="shared" si="511"/>
        <v>1</v>
      </c>
      <c r="EH121" s="24">
        <f t="shared" si="511"/>
        <v>42044.351999999999</v>
      </c>
    </row>
    <row r="122" spans="1:138" x14ac:dyDescent="0.25">
      <c r="A122" s="17"/>
      <c r="B122" s="18">
        <v>82</v>
      </c>
      <c r="C122" s="41" t="s">
        <v>266</v>
      </c>
      <c r="D122" s="40">
        <v>11480</v>
      </c>
      <c r="E122" s="19">
        <v>4.3099999999999996</v>
      </c>
      <c r="F122" s="28">
        <v>1</v>
      </c>
      <c r="G122" s="40">
        <v>1.4</v>
      </c>
      <c r="H122" s="40">
        <v>1.68</v>
      </c>
      <c r="I122" s="40">
        <v>2.23</v>
      </c>
      <c r="J122" s="40">
        <v>2.57</v>
      </c>
      <c r="K122" s="21"/>
      <c r="L122" s="21">
        <f>K122*D122*E122*F122*G122*$L$9</f>
        <v>0</v>
      </c>
      <c r="M122" s="21"/>
      <c r="N122" s="21">
        <f>M122*D122*E122*F122*G122*$N$9</f>
        <v>0</v>
      </c>
      <c r="O122" s="22"/>
      <c r="P122" s="21">
        <f>O122*D122*E122*F122*G122*$P$9</f>
        <v>0</v>
      </c>
      <c r="Q122" s="21"/>
      <c r="R122" s="21">
        <f>SUM(Q122*D122*E122*F122*G122*$R$9)</f>
        <v>0</v>
      </c>
      <c r="S122" s="21"/>
      <c r="T122" s="21">
        <f>SUM(S122*D122*E122*F122*G122*$T$9)</f>
        <v>0</v>
      </c>
      <c r="U122" s="21"/>
      <c r="V122" s="21">
        <f>SUM(U122*D122*E122*F122*G122*$V$9)</f>
        <v>0</v>
      </c>
      <c r="W122" s="21"/>
      <c r="X122" s="21">
        <f>SUM(W122*D122*E122*F122*G122*$X$9)</f>
        <v>0</v>
      </c>
      <c r="Y122" s="21"/>
      <c r="Z122" s="21">
        <f>SUM(Y122*D122*E122*F122*G122*$Z$9)</f>
        <v>0</v>
      </c>
      <c r="AA122" s="21"/>
      <c r="AB122" s="21">
        <f>SUM(AA122*D122*E122*F122*H122*$AB$9)</f>
        <v>0</v>
      </c>
      <c r="AC122" s="22"/>
      <c r="AD122" s="21">
        <f>SUM(AC122*D122*E122*F122*H122*$AD$9)</f>
        <v>0</v>
      </c>
      <c r="AE122" s="21">
        <v>110</v>
      </c>
      <c r="AF122" s="21">
        <f>SUM(AE122*D122*E122*F122*G122*$AF$9)</f>
        <v>7619735.1999999983</v>
      </c>
      <c r="AG122" s="21"/>
      <c r="AH122" s="21">
        <f>SUM(AG122*D122*E122*F122*G122*$AH$9)</f>
        <v>0</v>
      </c>
      <c r="AI122" s="21"/>
      <c r="AJ122" s="21">
        <f>SUM(AI122*D122*E122*F122*G122*$AJ$9)</f>
        <v>0</v>
      </c>
      <c r="AK122" s="21"/>
      <c r="AL122" s="21">
        <f>SUM(AK122*D122*E122*F122*G122*$AL$9)</f>
        <v>0</v>
      </c>
      <c r="AM122" s="21"/>
      <c r="AN122" s="21">
        <f>SUM(D122*E122*F122*G122*AM122*$AN$9)</f>
        <v>0</v>
      </c>
      <c r="AO122" s="21"/>
      <c r="AP122" s="21">
        <f>SUM(AO122*D122*E122*F122*G122*$AP$9)</f>
        <v>0</v>
      </c>
      <c r="AQ122" s="21"/>
      <c r="AR122" s="21">
        <f>SUM(AQ122*D122*E122*F122*G122*$AR$9)</f>
        <v>0</v>
      </c>
      <c r="AS122" s="21">
        <v>40</v>
      </c>
      <c r="AT122" s="21">
        <f>SUM(AS122*D122*E122*F122*G122*$AT$9)</f>
        <v>2770812.7999999993</v>
      </c>
      <c r="AU122" s="21"/>
      <c r="AV122" s="21">
        <f>SUM(AU122*D122*E122*F122*G122*$AV$9)</f>
        <v>0</v>
      </c>
      <c r="AW122" s="21"/>
      <c r="AX122" s="21">
        <f>SUM(AW122*D122*E122*F122*G122*$AX$9)</f>
        <v>0</v>
      </c>
      <c r="AY122" s="21"/>
      <c r="AZ122" s="21">
        <f>SUM(AY122*D122*E122*F122*G122*$AZ$9)</f>
        <v>0</v>
      </c>
      <c r="BA122" s="21"/>
      <c r="BB122" s="21">
        <f>SUM(BA122*D122*E122*F122*G122*$BB$9)</f>
        <v>0</v>
      </c>
      <c r="BC122" s="21"/>
      <c r="BD122" s="21">
        <f>BC122*D122*E122*F122*G122*$BD$9</f>
        <v>0</v>
      </c>
      <c r="BE122" s="21"/>
      <c r="BF122" s="21">
        <f>BE122*D122*E122*F122*G122*$BF$9</f>
        <v>0</v>
      </c>
      <c r="BG122" s="21"/>
      <c r="BH122" s="21">
        <f>BG122*D122*E122*F122*G122*$BH$9</f>
        <v>0</v>
      </c>
      <c r="BI122" s="21"/>
      <c r="BJ122" s="21">
        <f>SUM(BI122*D122*E122*F122*G122*$BJ$9)</f>
        <v>0</v>
      </c>
      <c r="BK122" s="21"/>
      <c r="BL122" s="21">
        <f>SUM(BK122*D122*E122*F122*G122*$BL$9)</f>
        <v>0</v>
      </c>
      <c r="BM122" s="21"/>
      <c r="BN122" s="21">
        <f>SUM(BM122*D122*E122*F122*G122*$BN$9)</f>
        <v>0</v>
      </c>
      <c r="BO122" s="21"/>
      <c r="BP122" s="21">
        <f>SUM(BO122*D122*E122*F122*G122*$BP$9)</f>
        <v>0</v>
      </c>
      <c r="BQ122" s="21"/>
      <c r="BR122" s="21">
        <f>SUM(BQ122*D122*E122*F122*G122*$BR$9)</f>
        <v>0</v>
      </c>
      <c r="BS122" s="21"/>
      <c r="BT122" s="21">
        <f>BS122*D122*E122*F122*G122*$BT$9</f>
        <v>0</v>
      </c>
      <c r="BU122" s="21"/>
      <c r="BV122" s="21">
        <f>SUM(BU122*D122*E122*F122*G122*$BV$9)</f>
        <v>0</v>
      </c>
      <c r="BW122" s="21"/>
      <c r="BX122" s="21">
        <f>SUM(BW122*D122*E122*F122*G122*$BX$9)</f>
        <v>0</v>
      </c>
      <c r="BY122" s="21"/>
      <c r="BZ122" s="21">
        <f>SUM(BY122*D122*E122*F122*G122*$BZ$9)</f>
        <v>0</v>
      </c>
      <c r="CA122" s="21"/>
      <c r="CB122" s="21">
        <f>SUM(CA122*D122*E122*F122*G122*$CB$9)</f>
        <v>0</v>
      </c>
      <c r="CC122" s="21"/>
      <c r="CD122" s="21">
        <f>CC122*D122*E122*F122*G122*$CD$9</f>
        <v>0</v>
      </c>
      <c r="CE122" s="16"/>
      <c r="CF122" s="21">
        <f>SUM(CE122*D122*E122*F122*G122*$CF$9)</f>
        <v>0</v>
      </c>
      <c r="CG122" s="21"/>
      <c r="CH122" s="21">
        <f>SUM(CG122*D122*E122*F122*H122*$CH$9)</f>
        <v>0</v>
      </c>
      <c r="CI122" s="21"/>
      <c r="CJ122" s="21">
        <f>SUM(CI122*D122*E122*F122*H122*$CJ$9)</f>
        <v>0</v>
      </c>
      <c r="CK122" s="21"/>
      <c r="CL122" s="21">
        <f>SUM(CK122*D122*E122*F122*H122*$CL$9)</f>
        <v>0</v>
      </c>
      <c r="CM122" s="21"/>
      <c r="CN122" s="21">
        <f>SUM(CM122*D122*E122*F122*H122*$CN$9)</f>
        <v>0</v>
      </c>
      <c r="CO122" s="22"/>
      <c r="CP122" s="21">
        <f>SUM(CO122*D122*E122*F122*H122*$CP$9)</f>
        <v>0</v>
      </c>
      <c r="CQ122" s="21"/>
      <c r="CR122" s="21">
        <f>SUM(CQ122*D122*E122*F122*H122*$CR$9)</f>
        <v>0</v>
      </c>
      <c r="CS122" s="21"/>
      <c r="CT122" s="21">
        <f>SUM(CS122*D122*E122*F122*H122*$CT$9)</f>
        <v>0</v>
      </c>
      <c r="CU122" s="21"/>
      <c r="CV122" s="21">
        <f>SUM(CU122*D122*E122*F122*H122*$CV$9)</f>
        <v>0</v>
      </c>
      <c r="CW122" s="21"/>
      <c r="CX122" s="21">
        <f>SUM(CW122*D122*E122*F122*H122*$CX$9)</f>
        <v>0</v>
      </c>
      <c r="CY122" s="21"/>
      <c r="CZ122" s="21">
        <f>SUM(CY122*D122*E122*F122*H122*$CZ$9)</f>
        <v>0</v>
      </c>
      <c r="DA122" s="21">
        <v>1</v>
      </c>
      <c r="DB122" s="21">
        <f>SUM(DA122*D122*E122*F122*H122*$DB$9)</f>
        <v>83124.383999999991</v>
      </c>
      <c r="DC122" s="21"/>
      <c r="DD122" s="21">
        <f>SUM(DC122*D122*E122*F122*H122*$DD$9)</f>
        <v>0</v>
      </c>
      <c r="DE122" s="21"/>
      <c r="DF122" s="21">
        <f>SUM(DE122*D122*E122*F122*H122*$DF$9)</f>
        <v>0</v>
      </c>
      <c r="DG122" s="21"/>
      <c r="DH122" s="21">
        <f>SUM(DG122*D122*E122*F122*H122*$DH$9)</f>
        <v>0</v>
      </c>
      <c r="DI122" s="21"/>
      <c r="DJ122" s="21">
        <f>SUM(DI122*D122*E122*F122*H122*$DJ$9)</f>
        <v>0</v>
      </c>
      <c r="DK122" s="21"/>
      <c r="DL122" s="21">
        <f>DK122*D122*E122*F122*H122*$DL$9</f>
        <v>0</v>
      </c>
      <c r="DM122" s="22"/>
      <c r="DN122" s="21">
        <f>SUM(DM122*D122*E122*F122*H122*$DN$9)</f>
        <v>0</v>
      </c>
      <c r="DO122" s="21"/>
      <c r="DP122" s="21">
        <f>SUM(DO122*D122*E122*F122*H122*$DP$9)</f>
        <v>0</v>
      </c>
      <c r="DQ122" s="21"/>
      <c r="DR122" s="21">
        <f>SUM(DQ122*D122*E122*F122*I122*$DR$9)</f>
        <v>0</v>
      </c>
      <c r="DS122" s="23"/>
      <c r="DT122" s="21">
        <f>SUM(DS122*D122*E122*F122*J122*$DT$9)</f>
        <v>0</v>
      </c>
      <c r="DU122" s="21"/>
      <c r="DV122" s="21">
        <f>SUM(DU122*D122*E122*F122*G122*$DV$9)</f>
        <v>0</v>
      </c>
      <c r="DW122" s="21"/>
      <c r="DX122" s="21">
        <f>SUM(DW122*D122*E122*F122*G122*$DX$9)</f>
        <v>0</v>
      </c>
      <c r="DY122" s="21"/>
      <c r="DZ122" s="21">
        <f>SUM(DY122*D122*E122*F122*G122*$DZ$9)</f>
        <v>0</v>
      </c>
      <c r="EA122" s="21"/>
      <c r="EB122" s="21">
        <f>SUM(EA122*D122*E122*F122*G122*$EB$9)</f>
        <v>0</v>
      </c>
      <c r="EC122" s="21"/>
      <c r="ED122" s="21">
        <f>EC122*D122*E122*F122*G122*$ED$9</f>
        <v>0</v>
      </c>
      <c r="EE122" s="22"/>
      <c r="EF122" s="21">
        <f>EE122*D122*E122*F122*G122*$EF$9</f>
        <v>0</v>
      </c>
      <c r="EG122" s="24">
        <f t="shared" si="511"/>
        <v>151</v>
      </c>
      <c r="EH122" s="24">
        <f t="shared" si="511"/>
        <v>10473672.383999998</v>
      </c>
    </row>
    <row r="123" spans="1:138" s="31" customFormat="1" x14ac:dyDescent="0.25">
      <c r="A123" s="68">
        <v>26</v>
      </c>
      <c r="B123" s="69"/>
      <c r="C123" s="60" t="s">
        <v>267</v>
      </c>
      <c r="D123" s="40">
        <v>11480</v>
      </c>
      <c r="E123" s="49">
        <v>0.98</v>
      </c>
      <c r="F123" s="15">
        <v>1</v>
      </c>
      <c r="G123" s="52"/>
      <c r="H123" s="52"/>
      <c r="I123" s="52"/>
      <c r="J123" s="52">
        <v>2.57</v>
      </c>
      <c r="K123" s="16">
        <f>K124</f>
        <v>0</v>
      </c>
      <c r="L123" s="16">
        <f t="shared" ref="L123:DJ123" si="834">SUM(L124)</f>
        <v>0</v>
      </c>
      <c r="M123" s="16">
        <f t="shared" ref="M123" si="835">M124</f>
        <v>0</v>
      </c>
      <c r="N123" s="16">
        <f>SUM(N124)</f>
        <v>0</v>
      </c>
      <c r="O123" s="33">
        <f t="shared" ref="O123" si="836">O124</f>
        <v>0</v>
      </c>
      <c r="P123" s="16">
        <f>SUM(P124)</f>
        <v>0</v>
      </c>
      <c r="Q123" s="62">
        <f t="shared" ref="Q123" si="837">Q124</f>
        <v>0</v>
      </c>
      <c r="R123" s="62">
        <f>SUM(R124)</f>
        <v>0</v>
      </c>
      <c r="S123" s="16">
        <f t="shared" ref="S123" si="838">S124</f>
        <v>0</v>
      </c>
      <c r="T123" s="16">
        <f>SUM(T124)</f>
        <v>0</v>
      </c>
      <c r="U123" s="16">
        <f t="shared" ref="U123" si="839">U124</f>
        <v>0</v>
      </c>
      <c r="V123" s="16">
        <f t="shared" si="834"/>
        <v>0</v>
      </c>
      <c r="W123" s="16">
        <f t="shared" ref="W123" si="840">W124</f>
        <v>0</v>
      </c>
      <c r="X123" s="16">
        <f t="shared" si="834"/>
        <v>0</v>
      </c>
      <c r="Y123" s="16">
        <f t="shared" ref="Y123" si="841">Y124</f>
        <v>0</v>
      </c>
      <c r="Z123" s="16">
        <f t="shared" si="834"/>
        <v>0</v>
      </c>
      <c r="AA123" s="16">
        <f t="shared" ref="AA123" si="842">AA124</f>
        <v>0</v>
      </c>
      <c r="AB123" s="16">
        <f t="shared" si="834"/>
        <v>0</v>
      </c>
      <c r="AC123" s="33">
        <f t="shared" ref="AC123" si="843">AC124</f>
        <v>0</v>
      </c>
      <c r="AD123" s="16">
        <f t="shared" si="834"/>
        <v>0</v>
      </c>
      <c r="AE123" s="62">
        <f t="shared" ref="AE123" si="844">AE124</f>
        <v>0</v>
      </c>
      <c r="AF123" s="62">
        <f t="shared" si="834"/>
        <v>0</v>
      </c>
      <c r="AG123" s="16">
        <f t="shared" ref="AG123" si="845">AG124</f>
        <v>0</v>
      </c>
      <c r="AH123" s="16">
        <f t="shared" si="834"/>
        <v>0</v>
      </c>
      <c r="AI123" s="16">
        <f t="shared" ref="AI123" si="846">AI124</f>
        <v>0</v>
      </c>
      <c r="AJ123" s="16">
        <f>SUM(AJ124)</f>
        <v>0</v>
      </c>
      <c r="AK123" s="16">
        <f>SUM(AK124)</f>
        <v>0</v>
      </c>
      <c r="AL123" s="16">
        <f>SUM(AL124)</f>
        <v>0</v>
      </c>
      <c r="AM123" s="16">
        <f t="shared" ref="AM123" si="847">AM124</f>
        <v>0</v>
      </c>
      <c r="AN123" s="16">
        <f t="shared" si="834"/>
        <v>0</v>
      </c>
      <c r="AO123" s="16">
        <f t="shared" ref="AO123" si="848">AO124</f>
        <v>0</v>
      </c>
      <c r="AP123" s="16">
        <f t="shared" si="834"/>
        <v>0</v>
      </c>
      <c r="AQ123" s="16">
        <f t="shared" ref="AQ123" si="849">AQ124</f>
        <v>0</v>
      </c>
      <c r="AR123" s="16">
        <f t="shared" si="834"/>
        <v>0</v>
      </c>
      <c r="AS123" s="16">
        <f t="shared" ref="AS123" si="850">AS124</f>
        <v>0</v>
      </c>
      <c r="AT123" s="16">
        <f>SUM(AT124)</f>
        <v>0</v>
      </c>
      <c r="AU123" s="16">
        <f t="shared" ref="AU123" si="851">AU124</f>
        <v>0</v>
      </c>
      <c r="AV123" s="16">
        <f>SUM(AV124)</f>
        <v>0</v>
      </c>
      <c r="AW123" s="16">
        <f t="shared" ref="AW123" si="852">AW124</f>
        <v>0</v>
      </c>
      <c r="AX123" s="16">
        <f>SUM(AX124)</f>
        <v>0</v>
      </c>
      <c r="AY123" s="16">
        <f t="shared" ref="AY123" si="853">AY124</f>
        <v>0</v>
      </c>
      <c r="AZ123" s="16">
        <f>SUM(AZ124)</f>
        <v>0</v>
      </c>
      <c r="BA123" s="16">
        <f t="shared" ref="BA123" si="854">BA124</f>
        <v>0</v>
      </c>
      <c r="BB123" s="16">
        <f>SUM(BB124)</f>
        <v>0</v>
      </c>
      <c r="BC123" s="16">
        <f t="shared" ref="BC123" si="855">BC124</f>
        <v>0</v>
      </c>
      <c r="BD123" s="16">
        <f>SUM(BD124)</f>
        <v>0</v>
      </c>
      <c r="BE123" s="16">
        <f t="shared" ref="BE123" si="856">BE124</f>
        <v>0</v>
      </c>
      <c r="BF123" s="16">
        <f>SUM(BF124)</f>
        <v>0</v>
      </c>
      <c r="BG123" s="16">
        <f t="shared" ref="BG123" si="857">BG124</f>
        <v>0</v>
      </c>
      <c r="BH123" s="16">
        <f>SUM(BH124)</f>
        <v>0</v>
      </c>
      <c r="BI123" s="16">
        <f t="shared" ref="BI123" si="858">BI124</f>
        <v>0</v>
      </c>
      <c r="BJ123" s="16">
        <f>SUM(BJ124)</f>
        <v>0</v>
      </c>
      <c r="BK123" s="16">
        <f t="shared" ref="BK123" si="859">BK124</f>
        <v>0</v>
      </c>
      <c r="BL123" s="16">
        <f>SUM(BL124)</f>
        <v>0</v>
      </c>
      <c r="BM123" s="16">
        <f t="shared" ref="BM123" si="860">BM124</f>
        <v>0</v>
      </c>
      <c r="BN123" s="16">
        <f>SUM(BN124)</f>
        <v>0</v>
      </c>
      <c r="BO123" s="16">
        <f t="shared" ref="BO123" si="861">BO124</f>
        <v>0</v>
      </c>
      <c r="BP123" s="16">
        <f>SUM(BP124)</f>
        <v>0</v>
      </c>
      <c r="BQ123" s="16">
        <f>BQ124</f>
        <v>0</v>
      </c>
      <c r="BR123" s="16">
        <f>SUM(BR124)</f>
        <v>0</v>
      </c>
      <c r="BS123" s="16">
        <f t="shared" ref="BS123" si="862">BS124</f>
        <v>0</v>
      </c>
      <c r="BT123" s="16">
        <f>SUM(BT124)</f>
        <v>0</v>
      </c>
      <c r="BU123" s="16">
        <f t="shared" ref="BU123" si="863">BU124</f>
        <v>0</v>
      </c>
      <c r="BV123" s="16">
        <f>SUM(BV124)</f>
        <v>0</v>
      </c>
      <c r="BW123" s="16">
        <f t="shared" ref="BW123" si="864">BW124</f>
        <v>0</v>
      </c>
      <c r="BX123" s="16">
        <f>SUM(BX124)</f>
        <v>0</v>
      </c>
      <c r="BY123" s="16">
        <f t="shared" ref="BY123" si="865">BY124</f>
        <v>0</v>
      </c>
      <c r="BZ123" s="16">
        <f>SUM(BZ124)</f>
        <v>0</v>
      </c>
      <c r="CA123" s="16">
        <f t="shared" ref="CA123" si="866">CA124</f>
        <v>0</v>
      </c>
      <c r="CB123" s="16">
        <f>SUM(CB124)</f>
        <v>0</v>
      </c>
      <c r="CC123" s="16">
        <f t="shared" ref="CC123" si="867">CC124</f>
        <v>0</v>
      </c>
      <c r="CD123" s="16">
        <f>SUM(CD124)</f>
        <v>0</v>
      </c>
      <c r="CE123" s="16">
        <f t="shared" ref="CE123" si="868">CE124</f>
        <v>0</v>
      </c>
      <c r="CF123" s="16">
        <f>SUM(CF124)</f>
        <v>0</v>
      </c>
      <c r="CG123" s="16">
        <f t="shared" ref="CG123" si="869">CG124</f>
        <v>0</v>
      </c>
      <c r="CH123" s="16">
        <f t="shared" si="834"/>
        <v>0</v>
      </c>
      <c r="CI123" s="16">
        <f t="shared" ref="CI123" si="870">CI124</f>
        <v>0</v>
      </c>
      <c r="CJ123" s="16">
        <f>SUM(CJ124)</f>
        <v>0</v>
      </c>
      <c r="CK123" s="16">
        <f t="shared" ref="CK123" si="871">CK124</f>
        <v>0</v>
      </c>
      <c r="CL123" s="16">
        <f>SUM(CL124)</f>
        <v>0</v>
      </c>
      <c r="CM123" s="16">
        <f t="shared" ref="CM123" si="872">CM124</f>
        <v>0</v>
      </c>
      <c r="CN123" s="16">
        <f t="shared" si="834"/>
        <v>0</v>
      </c>
      <c r="CO123" s="33">
        <f t="shared" ref="CO123" si="873">CO124</f>
        <v>0</v>
      </c>
      <c r="CP123" s="16">
        <f>SUM(CP124)</f>
        <v>0</v>
      </c>
      <c r="CQ123" s="16">
        <f t="shared" ref="CQ123" si="874">CQ124</f>
        <v>0</v>
      </c>
      <c r="CR123" s="16">
        <f t="shared" si="834"/>
        <v>0</v>
      </c>
      <c r="CS123" s="16">
        <f t="shared" ref="CS123" si="875">CS124</f>
        <v>0</v>
      </c>
      <c r="CT123" s="16">
        <f>SUM(CT124)</f>
        <v>0</v>
      </c>
      <c r="CU123" s="16">
        <f t="shared" ref="CU123" si="876">CU124</f>
        <v>0</v>
      </c>
      <c r="CV123" s="16">
        <f>SUM(CV124)</f>
        <v>0</v>
      </c>
      <c r="CW123" s="16">
        <f t="shared" ref="CW123" si="877">CW124</f>
        <v>0</v>
      </c>
      <c r="CX123" s="16">
        <f t="shared" si="834"/>
        <v>0</v>
      </c>
      <c r="CY123" s="16">
        <f t="shared" ref="CY123" si="878">CY124</f>
        <v>0</v>
      </c>
      <c r="CZ123" s="16">
        <f t="shared" si="834"/>
        <v>0</v>
      </c>
      <c r="DA123" s="16">
        <f t="shared" ref="DA123" si="879">DA124</f>
        <v>0</v>
      </c>
      <c r="DB123" s="16">
        <f t="shared" si="834"/>
        <v>0</v>
      </c>
      <c r="DC123" s="16">
        <f t="shared" ref="DC123" si="880">DC124</f>
        <v>0</v>
      </c>
      <c r="DD123" s="16">
        <f t="shared" si="834"/>
        <v>0</v>
      </c>
      <c r="DE123" s="16">
        <f t="shared" ref="DE123" si="881">DE124</f>
        <v>0</v>
      </c>
      <c r="DF123" s="16">
        <f t="shared" si="834"/>
        <v>0</v>
      </c>
      <c r="DG123" s="16">
        <f t="shared" ref="DG123" si="882">DG124</f>
        <v>0</v>
      </c>
      <c r="DH123" s="16">
        <f t="shared" si="834"/>
        <v>0</v>
      </c>
      <c r="DI123" s="16">
        <f t="shared" ref="DI123" si="883">DI124</f>
        <v>0</v>
      </c>
      <c r="DJ123" s="16">
        <f t="shared" si="834"/>
        <v>0</v>
      </c>
      <c r="DK123" s="16">
        <f t="shared" ref="DK123" si="884">DK124</f>
        <v>0</v>
      </c>
      <c r="DL123" s="16">
        <f t="shared" ref="DL123:DT123" si="885">SUM(DL124)</f>
        <v>0</v>
      </c>
      <c r="DM123" s="33">
        <f t="shared" ref="DM123" si="886">DM124</f>
        <v>0</v>
      </c>
      <c r="DN123" s="16">
        <f t="shared" si="885"/>
        <v>0</v>
      </c>
      <c r="DO123" s="16">
        <f t="shared" ref="DO123" si="887">DO124</f>
        <v>0</v>
      </c>
      <c r="DP123" s="16">
        <f t="shared" si="885"/>
        <v>0</v>
      </c>
      <c r="DQ123" s="16">
        <f t="shared" ref="DQ123" si="888">DQ124</f>
        <v>0</v>
      </c>
      <c r="DR123" s="16">
        <f t="shared" si="885"/>
        <v>0</v>
      </c>
      <c r="DS123" s="16">
        <f t="shared" ref="DS123" si="889">DS124</f>
        <v>0</v>
      </c>
      <c r="DT123" s="16">
        <f t="shared" si="885"/>
        <v>0</v>
      </c>
      <c r="DU123" s="16">
        <f>SUM(DU124)</f>
        <v>0</v>
      </c>
      <c r="DV123" s="16">
        <f>SUM(DV124)</f>
        <v>0</v>
      </c>
      <c r="DW123" s="16">
        <f>DW124</f>
        <v>0</v>
      </c>
      <c r="DX123" s="16">
        <f>SUM(DX124)</f>
        <v>0</v>
      </c>
      <c r="DY123" s="16">
        <f t="shared" ref="DY123" si="890">DY124</f>
        <v>0</v>
      </c>
      <c r="DZ123" s="16">
        <f>SUM(DZ124)</f>
        <v>0</v>
      </c>
      <c r="EA123" s="16">
        <f t="shared" ref="EA123" si="891">EA124</f>
        <v>0</v>
      </c>
      <c r="EB123" s="16">
        <f>SUM(EB124)</f>
        <v>0</v>
      </c>
      <c r="EC123" s="16">
        <f t="shared" ref="EC123:EH123" si="892">EC124</f>
        <v>0</v>
      </c>
      <c r="ED123" s="16">
        <f t="shared" si="892"/>
        <v>0</v>
      </c>
      <c r="EE123" s="16">
        <f t="shared" si="892"/>
        <v>0</v>
      </c>
      <c r="EF123" s="16">
        <f t="shared" si="892"/>
        <v>0</v>
      </c>
      <c r="EG123" s="16">
        <f t="shared" si="892"/>
        <v>0</v>
      </c>
      <c r="EH123" s="16">
        <f t="shared" si="892"/>
        <v>0</v>
      </c>
    </row>
    <row r="124" spans="1:138" ht="45" x14ac:dyDescent="0.25">
      <c r="A124" s="17"/>
      <c r="B124" s="18">
        <v>83</v>
      </c>
      <c r="C124" s="41" t="s">
        <v>268</v>
      </c>
      <c r="D124" s="40">
        <v>11480</v>
      </c>
      <c r="E124" s="19">
        <v>0.98</v>
      </c>
      <c r="F124" s="28">
        <v>1</v>
      </c>
      <c r="G124" s="40">
        <v>1.4</v>
      </c>
      <c r="H124" s="40">
        <v>1.68</v>
      </c>
      <c r="I124" s="40">
        <v>2.23</v>
      </c>
      <c r="J124" s="40">
        <v>2.57</v>
      </c>
      <c r="K124" s="21"/>
      <c r="L124" s="21">
        <f>K124*D124*E124*F124*G124*$L$9</f>
        <v>0</v>
      </c>
      <c r="M124" s="21"/>
      <c r="N124" s="21">
        <f>M124*D124*E124*F124*G124*$N$9</f>
        <v>0</v>
      </c>
      <c r="O124" s="22"/>
      <c r="P124" s="21">
        <f>O124*D124*E124*F124*G124*$P$9</f>
        <v>0</v>
      </c>
      <c r="Q124" s="21"/>
      <c r="R124" s="21">
        <f>SUM(Q124*D124*E124*F124*G124*$R$9)</f>
        <v>0</v>
      </c>
      <c r="S124" s="21"/>
      <c r="T124" s="21">
        <f>SUM(S124*D124*E124*F124*G124*$T$9)</f>
        <v>0</v>
      </c>
      <c r="U124" s="21"/>
      <c r="V124" s="21">
        <f>SUM(U124*D124*E124*F124*G124*$V$9)</f>
        <v>0</v>
      </c>
      <c r="W124" s="21"/>
      <c r="X124" s="21">
        <f>SUM(W124*D124*E124*F124*G124*$X$9)</f>
        <v>0</v>
      </c>
      <c r="Y124" s="21"/>
      <c r="Z124" s="21">
        <f>SUM(Y124*D124*E124*F124*G124*$Z$9)</f>
        <v>0</v>
      </c>
      <c r="AA124" s="21"/>
      <c r="AB124" s="21">
        <f>SUM(AA124*D124*E124*F124*H124*$AB$9)</f>
        <v>0</v>
      </c>
      <c r="AC124" s="22"/>
      <c r="AD124" s="21">
        <f>SUM(AC124*D124*E124*F124*H124*$AD$9)</f>
        <v>0</v>
      </c>
      <c r="AE124" s="21"/>
      <c r="AF124" s="21">
        <f>SUM(AE124*D124*E124*F124*G124*$AF$9)</f>
        <v>0</v>
      </c>
      <c r="AG124" s="21"/>
      <c r="AH124" s="21">
        <f>SUM(AG124*D124*E124*F124*G124*$AH$9)</f>
        <v>0</v>
      </c>
      <c r="AI124" s="21"/>
      <c r="AJ124" s="21">
        <f>SUM(AI124*D124*E124*F124*G124*$AJ$9)</f>
        <v>0</v>
      </c>
      <c r="AK124" s="21"/>
      <c r="AL124" s="21">
        <f>SUM(AK124*D124*E124*F124*G124*$AL$9)</f>
        <v>0</v>
      </c>
      <c r="AM124" s="21"/>
      <c r="AN124" s="21">
        <f>SUM(D124*E124*F124*G124*AM124*$AN$9)</f>
        <v>0</v>
      </c>
      <c r="AO124" s="21"/>
      <c r="AP124" s="21">
        <f>SUM(AO124*D124*E124*F124*G124*$AP$9)</f>
        <v>0</v>
      </c>
      <c r="AQ124" s="21"/>
      <c r="AR124" s="21">
        <f>SUM(AQ124*D124*E124*F124*G124*$AR$9)</f>
        <v>0</v>
      </c>
      <c r="AS124" s="21"/>
      <c r="AT124" s="21">
        <f>SUM(AS124*D124*E124*F124*G124*$AT$9)</f>
        <v>0</v>
      </c>
      <c r="AU124" s="21"/>
      <c r="AV124" s="21">
        <f>SUM(AU124*D124*E124*F124*G124*$AV$9)</f>
        <v>0</v>
      </c>
      <c r="AW124" s="21"/>
      <c r="AX124" s="21">
        <f>SUM(AW124*D124*E124*F124*G124*$AX$9)</f>
        <v>0</v>
      </c>
      <c r="AY124" s="21"/>
      <c r="AZ124" s="21">
        <f>SUM(AY124*D124*E124*F124*G124*$AZ$9)</f>
        <v>0</v>
      </c>
      <c r="BA124" s="21"/>
      <c r="BB124" s="21">
        <f>SUM(BA124*D124*E124*F124*G124*$BB$9)</f>
        <v>0</v>
      </c>
      <c r="BC124" s="21"/>
      <c r="BD124" s="21">
        <f>BC124*D124*E124*F124*G124*$BD$9</f>
        <v>0</v>
      </c>
      <c r="BE124" s="21"/>
      <c r="BF124" s="21">
        <f>BE124*D124*E124*F124*G124*$BF$9</f>
        <v>0</v>
      </c>
      <c r="BG124" s="21"/>
      <c r="BH124" s="21">
        <f>BG124*D124*E124*F124*G124*$BH$9</f>
        <v>0</v>
      </c>
      <c r="BI124" s="21"/>
      <c r="BJ124" s="21">
        <f>SUM(BI124*D124*E124*F124*G124*$BJ$9)</f>
        <v>0</v>
      </c>
      <c r="BK124" s="21"/>
      <c r="BL124" s="21">
        <f>SUM(BK124*D124*E124*F124*G124*$BL$9)</f>
        <v>0</v>
      </c>
      <c r="BM124" s="21"/>
      <c r="BN124" s="21">
        <f>SUM(BM124*D124*E124*F124*G124*$BN$9)</f>
        <v>0</v>
      </c>
      <c r="BO124" s="21"/>
      <c r="BP124" s="21">
        <f>SUM(BO124*D124*E124*F124*G124*$BP$9)</f>
        <v>0</v>
      </c>
      <c r="BQ124" s="21"/>
      <c r="BR124" s="21">
        <f>SUM(BQ124*D124*E124*F124*G124*$BR$9)</f>
        <v>0</v>
      </c>
      <c r="BS124" s="21"/>
      <c r="BT124" s="21">
        <f>BS124*D124*E124*F124*G124*$BT$9</f>
        <v>0</v>
      </c>
      <c r="BU124" s="21"/>
      <c r="BV124" s="21">
        <f>SUM(BU124*D124*E124*F124*G124*$BV$9)</f>
        <v>0</v>
      </c>
      <c r="BW124" s="21"/>
      <c r="BX124" s="21">
        <f>SUM(BW124*D124*E124*F124*G124*$BX$9)</f>
        <v>0</v>
      </c>
      <c r="BY124" s="21"/>
      <c r="BZ124" s="21">
        <f>SUM(BY124*D124*E124*F124*G124*$BZ$9)</f>
        <v>0</v>
      </c>
      <c r="CA124" s="21"/>
      <c r="CB124" s="21">
        <f>SUM(CA124*D124*E124*F124*G124*$CB$9)</f>
        <v>0</v>
      </c>
      <c r="CC124" s="21"/>
      <c r="CD124" s="21">
        <f>CC124*D124*E124*F124*G124*$CD$9</f>
        <v>0</v>
      </c>
      <c r="CE124" s="16"/>
      <c r="CF124" s="21">
        <f>SUM(CE124*D124*E124*F124*G124*$CF$9)</f>
        <v>0</v>
      </c>
      <c r="CG124" s="21"/>
      <c r="CH124" s="21">
        <f>SUM(CG124*D124*E124*F124*H124*$CH$9)</f>
        <v>0</v>
      </c>
      <c r="CI124" s="21"/>
      <c r="CJ124" s="21">
        <f>SUM(CI124*D124*E124*F124*H124*$CJ$9)</f>
        <v>0</v>
      </c>
      <c r="CK124" s="21"/>
      <c r="CL124" s="21">
        <f>SUM(CK124*D124*E124*F124*H124*$CL$9)</f>
        <v>0</v>
      </c>
      <c r="CM124" s="21"/>
      <c r="CN124" s="21">
        <f>SUM(CM124*D124*E124*F124*H124*$CN$9)</f>
        <v>0</v>
      </c>
      <c r="CO124" s="22"/>
      <c r="CP124" s="21">
        <f>SUM(CO124*D124*E124*F124*H124*$CP$9)</f>
        <v>0</v>
      </c>
      <c r="CQ124" s="21"/>
      <c r="CR124" s="21">
        <f>SUM(CQ124*D124*E124*F124*H124*$CR$9)</f>
        <v>0</v>
      </c>
      <c r="CS124" s="21"/>
      <c r="CT124" s="21">
        <f>SUM(CS124*D124*E124*F124*H124*$CT$9)</f>
        <v>0</v>
      </c>
      <c r="CU124" s="21"/>
      <c r="CV124" s="21">
        <f>SUM(CU124*D124*E124*F124*H124*$CV$9)</f>
        <v>0</v>
      </c>
      <c r="CW124" s="21"/>
      <c r="CX124" s="21">
        <f>SUM(CW124*D124*E124*F124*H124*$CX$9)</f>
        <v>0</v>
      </c>
      <c r="CY124" s="21"/>
      <c r="CZ124" s="21">
        <f>SUM(CY124*D124*E124*F124*H124*$CZ$9)</f>
        <v>0</v>
      </c>
      <c r="DA124" s="21"/>
      <c r="DB124" s="21">
        <f>SUM(DA124*D124*E124*F124*H124*$DB$9)</f>
        <v>0</v>
      </c>
      <c r="DC124" s="21"/>
      <c r="DD124" s="21">
        <f>SUM(DC124*D124*E124*F124*H124*$DD$9)</f>
        <v>0</v>
      </c>
      <c r="DE124" s="21"/>
      <c r="DF124" s="21">
        <f>SUM(DE124*D124*E124*F124*H124*$DF$9)</f>
        <v>0</v>
      </c>
      <c r="DG124" s="21"/>
      <c r="DH124" s="21">
        <f>SUM(DG124*D124*E124*F124*H124*$DH$9)</f>
        <v>0</v>
      </c>
      <c r="DI124" s="21"/>
      <c r="DJ124" s="21">
        <f>SUM(DI124*D124*E124*F124*H124*$DJ$9)</f>
        <v>0</v>
      </c>
      <c r="DK124" s="21"/>
      <c r="DL124" s="21">
        <f>DK124*D124*E124*F124*H124*$DL$9</f>
        <v>0</v>
      </c>
      <c r="DM124" s="22"/>
      <c r="DN124" s="21">
        <f>SUM(DM124*D124*E124*F124*H124*$DN$9)</f>
        <v>0</v>
      </c>
      <c r="DO124" s="21"/>
      <c r="DP124" s="21">
        <f>SUM(DO124*D124*E124*F124*H124*$DP$9)</f>
        <v>0</v>
      </c>
      <c r="DQ124" s="21"/>
      <c r="DR124" s="21">
        <f>SUM(DQ124*D124*E124*F124*I124*$DR$9)</f>
        <v>0</v>
      </c>
      <c r="DS124" s="23"/>
      <c r="DT124" s="21">
        <f>SUM(DS124*D124*E124*F124*J124*$DT$9)</f>
        <v>0</v>
      </c>
      <c r="DU124" s="21"/>
      <c r="DV124" s="21">
        <f>SUM(DU124*D124*E124*F124*G124*$DV$9)</f>
        <v>0</v>
      </c>
      <c r="DW124" s="21"/>
      <c r="DX124" s="21">
        <f>SUM(DW124*D124*E124*F124*G124*$DX$9)</f>
        <v>0</v>
      </c>
      <c r="DY124" s="21"/>
      <c r="DZ124" s="21">
        <f>SUM(DY124*D124*E124*F124*G124*$DZ$9)</f>
        <v>0</v>
      </c>
      <c r="EA124" s="21"/>
      <c r="EB124" s="21">
        <f>SUM(EA124*D124*E124*F124*G124*$EB$9)</f>
        <v>0</v>
      </c>
      <c r="EC124" s="21"/>
      <c r="ED124" s="21">
        <f>EC124*D124*E124*F124*G124*$ED$9</f>
        <v>0</v>
      </c>
      <c r="EE124" s="22"/>
      <c r="EF124" s="21">
        <f>EE124*D124*E124*F124*G124*$EF$9</f>
        <v>0</v>
      </c>
      <c r="EG124" s="24">
        <f t="shared" si="511"/>
        <v>0</v>
      </c>
      <c r="EH124" s="24">
        <f t="shared" si="511"/>
        <v>0</v>
      </c>
    </row>
    <row r="125" spans="1:138" s="31" customFormat="1" x14ac:dyDescent="0.25">
      <c r="A125" s="68">
        <v>27</v>
      </c>
      <c r="B125" s="69"/>
      <c r="C125" s="60" t="s">
        <v>269</v>
      </c>
      <c r="D125" s="40">
        <v>11480</v>
      </c>
      <c r="E125" s="49">
        <v>0.74</v>
      </c>
      <c r="F125" s="15">
        <v>1</v>
      </c>
      <c r="G125" s="52"/>
      <c r="H125" s="52"/>
      <c r="I125" s="52"/>
      <c r="J125" s="52">
        <v>2.57</v>
      </c>
      <c r="K125" s="16">
        <f>K126</f>
        <v>0</v>
      </c>
      <c r="L125" s="16">
        <f t="shared" ref="L125:DJ125" si="893">SUM(L126)</f>
        <v>0</v>
      </c>
      <c r="M125" s="16">
        <f t="shared" ref="M125" si="894">M126</f>
        <v>0</v>
      </c>
      <c r="N125" s="16">
        <f>SUM(N126)</f>
        <v>0</v>
      </c>
      <c r="O125" s="33">
        <f t="shared" ref="O125" si="895">O126</f>
        <v>0</v>
      </c>
      <c r="P125" s="16">
        <f>SUM(P126)</f>
        <v>0</v>
      </c>
      <c r="Q125" s="62">
        <f t="shared" ref="Q125" si="896">Q126</f>
        <v>0</v>
      </c>
      <c r="R125" s="62">
        <f>SUM(R126)</f>
        <v>0</v>
      </c>
      <c r="S125" s="16">
        <f t="shared" ref="S125" si="897">S126</f>
        <v>0</v>
      </c>
      <c r="T125" s="16">
        <f>SUM(T126)</f>
        <v>0</v>
      </c>
      <c r="U125" s="16">
        <f t="shared" ref="U125" si="898">U126</f>
        <v>0</v>
      </c>
      <c r="V125" s="16">
        <f t="shared" si="893"/>
        <v>0</v>
      </c>
      <c r="W125" s="16">
        <f t="shared" ref="W125" si="899">W126</f>
        <v>0</v>
      </c>
      <c r="X125" s="16">
        <f t="shared" si="893"/>
        <v>0</v>
      </c>
      <c r="Y125" s="16">
        <f t="shared" ref="Y125" si="900">Y126</f>
        <v>0</v>
      </c>
      <c r="Z125" s="16">
        <f t="shared" si="893"/>
        <v>0</v>
      </c>
      <c r="AA125" s="16">
        <f t="shared" ref="AA125" si="901">AA126</f>
        <v>0</v>
      </c>
      <c r="AB125" s="16">
        <f t="shared" si="893"/>
        <v>0</v>
      </c>
      <c r="AC125" s="33">
        <f t="shared" ref="AC125" si="902">AC126</f>
        <v>0</v>
      </c>
      <c r="AD125" s="16">
        <f t="shared" si="893"/>
        <v>0</v>
      </c>
      <c r="AE125" s="62">
        <f t="shared" ref="AE125" si="903">AE126</f>
        <v>0</v>
      </c>
      <c r="AF125" s="62">
        <f t="shared" si="893"/>
        <v>0</v>
      </c>
      <c r="AG125" s="16">
        <f t="shared" ref="AG125" si="904">AG126</f>
        <v>0</v>
      </c>
      <c r="AH125" s="16">
        <f t="shared" si="893"/>
        <v>0</v>
      </c>
      <c r="AI125" s="16">
        <f t="shared" ref="AI125" si="905">AI126</f>
        <v>0</v>
      </c>
      <c r="AJ125" s="16">
        <f>SUM(AJ126)</f>
        <v>0</v>
      </c>
      <c r="AK125" s="16">
        <f>SUM(AK126)</f>
        <v>0</v>
      </c>
      <c r="AL125" s="16">
        <f>SUM(AL126)</f>
        <v>0</v>
      </c>
      <c r="AM125" s="16">
        <f t="shared" ref="AM125" si="906">AM126</f>
        <v>0</v>
      </c>
      <c r="AN125" s="16">
        <f t="shared" si="893"/>
        <v>0</v>
      </c>
      <c r="AO125" s="16">
        <f t="shared" ref="AO125" si="907">AO126</f>
        <v>0</v>
      </c>
      <c r="AP125" s="16">
        <f t="shared" si="893"/>
        <v>0</v>
      </c>
      <c r="AQ125" s="16">
        <f t="shared" ref="AQ125" si="908">AQ126</f>
        <v>0</v>
      </c>
      <c r="AR125" s="16">
        <f t="shared" si="893"/>
        <v>0</v>
      </c>
      <c r="AS125" s="16">
        <f t="shared" ref="AS125" si="909">AS126</f>
        <v>0</v>
      </c>
      <c r="AT125" s="16">
        <f>SUM(AT126)</f>
        <v>0</v>
      </c>
      <c r="AU125" s="16">
        <f t="shared" ref="AU125" si="910">AU126</f>
        <v>0</v>
      </c>
      <c r="AV125" s="16">
        <f>SUM(AV126)</f>
        <v>0</v>
      </c>
      <c r="AW125" s="16">
        <f t="shared" ref="AW125" si="911">AW126</f>
        <v>0</v>
      </c>
      <c r="AX125" s="16">
        <f>SUM(AX126)</f>
        <v>0</v>
      </c>
      <c r="AY125" s="16">
        <f t="shared" ref="AY125" si="912">AY126</f>
        <v>0</v>
      </c>
      <c r="AZ125" s="16">
        <f>SUM(AZ126)</f>
        <v>0</v>
      </c>
      <c r="BA125" s="16">
        <f t="shared" ref="BA125" si="913">BA126</f>
        <v>0</v>
      </c>
      <c r="BB125" s="16">
        <f>SUM(BB126)</f>
        <v>0</v>
      </c>
      <c r="BC125" s="16">
        <f t="shared" ref="BC125" si="914">BC126</f>
        <v>5</v>
      </c>
      <c r="BD125" s="16">
        <f>SUM(BD126)</f>
        <v>59466.399999999994</v>
      </c>
      <c r="BE125" s="16">
        <f t="shared" ref="BE125" si="915">BE126</f>
        <v>0</v>
      </c>
      <c r="BF125" s="16">
        <f>SUM(BF126)</f>
        <v>0</v>
      </c>
      <c r="BG125" s="16">
        <f t="shared" ref="BG125" si="916">BG126</f>
        <v>0</v>
      </c>
      <c r="BH125" s="16">
        <f>SUM(BH126)</f>
        <v>0</v>
      </c>
      <c r="BI125" s="16">
        <f t="shared" ref="BI125" si="917">BI126</f>
        <v>0</v>
      </c>
      <c r="BJ125" s="16">
        <f>SUM(BJ126)</f>
        <v>0</v>
      </c>
      <c r="BK125" s="16">
        <f t="shared" ref="BK125" si="918">BK126</f>
        <v>0</v>
      </c>
      <c r="BL125" s="16">
        <f>SUM(BL126)</f>
        <v>0</v>
      </c>
      <c r="BM125" s="16">
        <f t="shared" ref="BM125" si="919">BM126</f>
        <v>0</v>
      </c>
      <c r="BN125" s="16">
        <f>SUM(BN126)</f>
        <v>0</v>
      </c>
      <c r="BO125" s="16">
        <f t="shared" ref="BO125" si="920">BO126</f>
        <v>0</v>
      </c>
      <c r="BP125" s="16">
        <f>SUM(BP126)</f>
        <v>0</v>
      </c>
      <c r="BQ125" s="16">
        <f>BQ126</f>
        <v>0</v>
      </c>
      <c r="BR125" s="16">
        <f>SUM(BR126)</f>
        <v>0</v>
      </c>
      <c r="BS125" s="16">
        <f t="shared" ref="BS125" si="921">BS126</f>
        <v>0</v>
      </c>
      <c r="BT125" s="16">
        <f>SUM(BT126)</f>
        <v>0</v>
      </c>
      <c r="BU125" s="16">
        <f t="shared" ref="BU125" si="922">BU126</f>
        <v>0</v>
      </c>
      <c r="BV125" s="16">
        <f>SUM(BV126)</f>
        <v>0</v>
      </c>
      <c r="BW125" s="16">
        <f t="shared" ref="BW125" si="923">BW126</f>
        <v>0</v>
      </c>
      <c r="BX125" s="16">
        <f>SUM(BX126)</f>
        <v>0</v>
      </c>
      <c r="BY125" s="16">
        <f t="shared" ref="BY125" si="924">BY126</f>
        <v>0</v>
      </c>
      <c r="BZ125" s="16">
        <f>SUM(BZ126)</f>
        <v>0</v>
      </c>
      <c r="CA125" s="16">
        <f t="shared" ref="CA125" si="925">CA126</f>
        <v>0</v>
      </c>
      <c r="CB125" s="16">
        <f>SUM(CB126)</f>
        <v>0</v>
      </c>
      <c r="CC125" s="16">
        <f t="shared" ref="CC125" si="926">CC126</f>
        <v>3</v>
      </c>
      <c r="CD125" s="16">
        <f>SUM(CD126)</f>
        <v>35679.839999999997</v>
      </c>
      <c r="CE125" s="16">
        <f t="shared" ref="CE125" si="927">CE126</f>
        <v>0</v>
      </c>
      <c r="CF125" s="16">
        <f>SUM(CF126)</f>
        <v>0</v>
      </c>
      <c r="CG125" s="16">
        <f t="shared" ref="CG125" si="928">CG126</f>
        <v>0</v>
      </c>
      <c r="CH125" s="16">
        <f t="shared" si="893"/>
        <v>0</v>
      </c>
      <c r="CI125" s="16">
        <f t="shared" ref="CI125" si="929">CI126</f>
        <v>0</v>
      </c>
      <c r="CJ125" s="16">
        <f>SUM(CJ126)</f>
        <v>0</v>
      </c>
      <c r="CK125" s="16">
        <f t="shared" ref="CK125" si="930">CK126</f>
        <v>0</v>
      </c>
      <c r="CL125" s="16">
        <f>SUM(CL126)</f>
        <v>0</v>
      </c>
      <c r="CM125" s="16">
        <f t="shared" ref="CM125" si="931">CM126</f>
        <v>0</v>
      </c>
      <c r="CN125" s="16">
        <f t="shared" si="893"/>
        <v>0</v>
      </c>
      <c r="CO125" s="33">
        <f t="shared" ref="CO125" si="932">CO126</f>
        <v>0</v>
      </c>
      <c r="CP125" s="16">
        <f>SUM(CP126)</f>
        <v>0</v>
      </c>
      <c r="CQ125" s="16">
        <f t="shared" ref="CQ125" si="933">CQ126</f>
        <v>0</v>
      </c>
      <c r="CR125" s="16">
        <f t="shared" si="893"/>
        <v>0</v>
      </c>
      <c r="CS125" s="16">
        <f t="shared" ref="CS125" si="934">CS126</f>
        <v>0</v>
      </c>
      <c r="CT125" s="16">
        <f>SUM(CT126)</f>
        <v>0</v>
      </c>
      <c r="CU125" s="16">
        <f t="shared" ref="CU125" si="935">CU126</f>
        <v>0</v>
      </c>
      <c r="CV125" s="16">
        <f>SUM(CV126)</f>
        <v>0</v>
      </c>
      <c r="CW125" s="16">
        <f t="shared" ref="CW125" si="936">CW126</f>
        <v>0</v>
      </c>
      <c r="CX125" s="16">
        <f t="shared" si="893"/>
        <v>0</v>
      </c>
      <c r="CY125" s="16">
        <f t="shared" ref="CY125" si="937">CY126</f>
        <v>0</v>
      </c>
      <c r="CZ125" s="16">
        <f t="shared" si="893"/>
        <v>0</v>
      </c>
      <c r="DA125" s="16">
        <f t="shared" ref="DA125" si="938">DA126</f>
        <v>0</v>
      </c>
      <c r="DB125" s="16">
        <f t="shared" si="893"/>
        <v>0</v>
      </c>
      <c r="DC125" s="16">
        <f t="shared" ref="DC125" si="939">DC126</f>
        <v>0</v>
      </c>
      <c r="DD125" s="16">
        <f t="shared" si="893"/>
        <v>0</v>
      </c>
      <c r="DE125" s="16">
        <f t="shared" ref="DE125" si="940">DE126</f>
        <v>0</v>
      </c>
      <c r="DF125" s="16">
        <f t="shared" si="893"/>
        <v>0</v>
      </c>
      <c r="DG125" s="16">
        <f t="shared" ref="DG125" si="941">DG126</f>
        <v>0</v>
      </c>
      <c r="DH125" s="16">
        <f t="shared" si="893"/>
        <v>0</v>
      </c>
      <c r="DI125" s="16">
        <f t="shared" ref="DI125" si="942">DI126</f>
        <v>0</v>
      </c>
      <c r="DJ125" s="16">
        <f t="shared" si="893"/>
        <v>0</v>
      </c>
      <c r="DK125" s="16">
        <f t="shared" ref="DK125" si="943">DK126</f>
        <v>0</v>
      </c>
      <c r="DL125" s="16">
        <f t="shared" ref="DL125:DT125" si="944">SUM(DL126)</f>
        <v>0</v>
      </c>
      <c r="DM125" s="33">
        <f t="shared" ref="DM125" si="945">DM126</f>
        <v>1</v>
      </c>
      <c r="DN125" s="16">
        <f t="shared" si="944"/>
        <v>14271.936000000002</v>
      </c>
      <c r="DO125" s="16">
        <f t="shared" ref="DO125" si="946">DO126</f>
        <v>0</v>
      </c>
      <c r="DP125" s="16">
        <f t="shared" si="944"/>
        <v>0</v>
      </c>
      <c r="DQ125" s="16">
        <f t="shared" ref="DQ125" si="947">DQ126</f>
        <v>0</v>
      </c>
      <c r="DR125" s="16">
        <f t="shared" si="944"/>
        <v>0</v>
      </c>
      <c r="DS125" s="16">
        <f t="shared" ref="DS125" si="948">DS126</f>
        <v>0</v>
      </c>
      <c r="DT125" s="16">
        <f t="shared" si="944"/>
        <v>0</v>
      </c>
      <c r="DU125" s="16">
        <f>SUM(DU126)</f>
        <v>0</v>
      </c>
      <c r="DV125" s="16">
        <f>SUM(DV126)</f>
        <v>0</v>
      </c>
      <c r="DW125" s="16">
        <f>DW126</f>
        <v>0</v>
      </c>
      <c r="DX125" s="16">
        <f>SUM(DX126)</f>
        <v>0</v>
      </c>
      <c r="DY125" s="16">
        <f t="shared" ref="DY125" si="949">DY126</f>
        <v>0</v>
      </c>
      <c r="DZ125" s="16">
        <f>SUM(DZ126)</f>
        <v>0</v>
      </c>
      <c r="EA125" s="16">
        <f t="shared" ref="EA125" si="950">EA126</f>
        <v>0</v>
      </c>
      <c r="EB125" s="16">
        <f>SUM(EB126)</f>
        <v>0</v>
      </c>
      <c r="EC125" s="16">
        <f t="shared" ref="EC125:EH125" si="951">EC126</f>
        <v>0</v>
      </c>
      <c r="ED125" s="16">
        <f t="shared" si="951"/>
        <v>0</v>
      </c>
      <c r="EE125" s="16">
        <f t="shared" si="951"/>
        <v>0</v>
      </c>
      <c r="EF125" s="16">
        <f t="shared" si="951"/>
        <v>0</v>
      </c>
      <c r="EG125" s="16">
        <f t="shared" si="951"/>
        <v>9</v>
      </c>
      <c r="EH125" s="16">
        <f t="shared" si="951"/>
        <v>109418.17599999999</v>
      </c>
    </row>
    <row r="126" spans="1:138" ht="30" x14ac:dyDescent="0.25">
      <c r="A126" s="17"/>
      <c r="B126" s="18">
        <v>84</v>
      </c>
      <c r="C126" s="39" t="s">
        <v>270</v>
      </c>
      <c r="D126" s="40">
        <v>11480</v>
      </c>
      <c r="E126" s="19">
        <v>0.74</v>
      </c>
      <c r="F126" s="28">
        <v>1</v>
      </c>
      <c r="G126" s="40">
        <v>1.4</v>
      </c>
      <c r="H126" s="40">
        <v>1.68</v>
      </c>
      <c r="I126" s="40">
        <v>2.23</v>
      </c>
      <c r="J126" s="40">
        <v>2.57</v>
      </c>
      <c r="K126" s="21"/>
      <c r="L126" s="21">
        <f>K126*D126*E126*F126*G126*$L$9</f>
        <v>0</v>
      </c>
      <c r="M126" s="21"/>
      <c r="N126" s="21">
        <f>M126*D126*E126*F126*G126*$N$9</f>
        <v>0</v>
      </c>
      <c r="O126" s="22"/>
      <c r="P126" s="21">
        <f>O126*D126*E126*F126*G126*$P$9</f>
        <v>0</v>
      </c>
      <c r="Q126" s="21"/>
      <c r="R126" s="21">
        <f>SUM(Q126*D126*E126*F126*G126*$R$9)</f>
        <v>0</v>
      </c>
      <c r="S126" s="21"/>
      <c r="T126" s="21">
        <f>SUM(S126*D126*E126*F126*G126*$T$9)</f>
        <v>0</v>
      </c>
      <c r="U126" s="21"/>
      <c r="V126" s="21">
        <f>SUM(U126*D126*E126*F126*G126*$V$9)</f>
        <v>0</v>
      </c>
      <c r="W126" s="21"/>
      <c r="X126" s="21">
        <f>SUM(W126*D126*E126*F126*G126*$X$9)</f>
        <v>0</v>
      </c>
      <c r="Y126" s="21"/>
      <c r="Z126" s="21">
        <f>SUM(Y126*D126*E126*F126*G126*$Z$9)</f>
        <v>0</v>
      </c>
      <c r="AA126" s="21"/>
      <c r="AB126" s="21">
        <f>SUM(AA126*D126*E126*F126*H126*$AB$9)</f>
        <v>0</v>
      </c>
      <c r="AC126" s="22"/>
      <c r="AD126" s="21">
        <f>SUM(AC126*D126*E126*F126*H126*$AD$9)</f>
        <v>0</v>
      </c>
      <c r="AE126" s="21"/>
      <c r="AF126" s="21">
        <f>SUM(AE126*D126*E126*F126*G126*$AF$9)</f>
        <v>0</v>
      </c>
      <c r="AG126" s="21"/>
      <c r="AH126" s="21">
        <f>SUM(AG126*D126*E126*F126*G126*$AH$9)</f>
        <v>0</v>
      </c>
      <c r="AI126" s="21"/>
      <c r="AJ126" s="21">
        <f>SUM(AI126*D126*E126*F126*G126*$AJ$9)</f>
        <v>0</v>
      </c>
      <c r="AK126" s="21"/>
      <c r="AL126" s="21">
        <f>SUM(AK126*D126*E126*F126*G126*$AL$9)</f>
        <v>0</v>
      </c>
      <c r="AM126" s="21"/>
      <c r="AN126" s="21">
        <f>SUM(D126*E126*F126*G126*AM126*$AN$9)</f>
        <v>0</v>
      </c>
      <c r="AO126" s="21"/>
      <c r="AP126" s="21">
        <f>SUM(AO126*D126*E126*F126*G126*$AP$9)</f>
        <v>0</v>
      </c>
      <c r="AQ126" s="21"/>
      <c r="AR126" s="21">
        <f>SUM(AQ126*D126*E126*F126*G126*$AR$9)</f>
        <v>0</v>
      </c>
      <c r="AS126" s="21"/>
      <c r="AT126" s="21">
        <f>SUM(AS126*D126*E126*F126*G126*$AT$9)</f>
        <v>0</v>
      </c>
      <c r="AU126" s="21"/>
      <c r="AV126" s="21">
        <f>SUM(AU126*D126*E126*F126*G126*$AV$9)</f>
        <v>0</v>
      </c>
      <c r="AW126" s="21"/>
      <c r="AX126" s="21">
        <f>SUM(AW126*D126*E126*F126*G126*$AX$9)</f>
        <v>0</v>
      </c>
      <c r="AY126" s="21"/>
      <c r="AZ126" s="21">
        <f>SUM(AY126*D126*E126*F126*G126*$AZ$9)</f>
        <v>0</v>
      </c>
      <c r="BA126" s="21"/>
      <c r="BB126" s="21">
        <f>SUM(BA126*D126*E126*F126*G126*$BB$9)</f>
        <v>0</v>
      </c>
      <c r="BC126" s="21">
        <v>5</v>
      </c>
      <c r="BD126" s="21">
        <f>BC126*D126*E126*F126*G126*$BD$9</f>
        <v>59466.399999999994</v>
      </c>
      <c r="BE126" s="21"/>
      <c r="BF126" s="21">
        <f>BE126*D126*E126*F126*G126*$BF$9</f>
        <v>0</v>
      </c>
      <c r="BG126" s="21"/>
      <c r="BH126" s="21">
        <f>BG126*D126*E126*F126*G126*$BH$9</f>
        <v>0</v>
      </c>
      <c r="BI126" s="21"/>
      <c r="BJ126" s="21">
        <f>SUM(BI126*D126*E126*F126*G126*$BJ$9)</f>
        <v>0</v>
      </c>
      <c r="BK126" s="21"/>
      <c r="BL126" s="21">
        <f>SUM(BK126*D126*E126*F126*G126*$BL$9)</f>
        <v>0</v>
      </c>
      <c r="BM126" s="21"/>
      <c r="BN126" s="21">
        <f>SUM(BM126*D126*E126*F126*G126*$BN$9)</f>
        <v>0</v>
      </c>
      <c r="BO126" s="21"/>
      <c r="BP126" s="21">
        <f>SUM(BO126*D126*E126*F126*G126*$BP$9)</f>
        <v>0</v>
      </c>
      <c r="BQ126" s="21"/>
      <c r="BR126" s="21">
        <f>SUM(BQ126*D126*E126*F126*G126*$BR$9)</f>
        <v>0</v>
      </c>
      <c r="BS126" s="21"/>
      <c r="BT126" s="21">
        <f>BS126*D126*E126*F126*G126*$BT$9</f>
        <v>0</v>
      </c>
      <c r="BU126" s="21"/>
      <c r="BV126" s="21">
        <f>SUM(BU126*D126*E126*F126*G126*$BV$9)</f>
        <v>0</v>
      </c>
      <c r="BW126" s="21"/>
      <c r="BX126" s="21">
        <f>SUM(BW126*D126*E126*F126*G126*$BX$9)</f>
        <v>0</v>
      </c>
      <c r="BY126" s="21"/>
      <c r="BZ126" s="21">
        <f>SUM(BY126*D126*E126*F126*G126*$BZ$9)</f>
        <v>0</v>
      </c>
      <c r="CA126" s="21"/>
      <c r="CB126" s="21">
        <f>SUM(CA126*D126*E126*F126*G126*$CB$9)</f>
        <v>0</v>
      </c>
      <c r="CC126" s="21">
        <v>3</v>
      </c>
      <c r="CD126" s="21">
        <f>CC126*D126*E126*F126*G126*$CD$9</f>
        <v>35679.839999999997</v>
      </c>
      <c r="CE126" s="21"/>
      <c r="CF126" s="21">
        <f>SUM(CE126*D126*E126*F126*G126*$CF$9)</f>
        <v>0</v>
      </c>
      <c r="CG126" s="21"/>
      <c r="CH126" s="21">
        <f>SUM(CG126*D126*E126*F126*H126*$CH$9)</f>
        <v>0</v>
      </c>
      <c r="CI126" s="21"/>
      <c r="CJ126" s="21">
        <f>SUM(CI126*D126*E126*F126*H126*$CJ$9)</f>
        <v>0</v>
      </c>
      <c r="CK126" s="21"/>
      <c r="CL126" s="21">
        <f>SUM(CK126*D126*E126*F126*H126*$CL$9)</f>
        <v>0</v>
      </c>
      <c r="CM126" s="21"/>
      <c r="CN126" s="21">
        <f>SUM(CM126*D126*E126*F126*H126*$CN$9)</f>
        <v>0</v>
      </c>
      <c r="CO126" s="22"/>
      <c r="CP126" s="21">
        <f>SUM(CO126*D126*E126*F126*H126*$CP$9)</f>
        <v>0</v>
      </c>
      <c r="CQ126" s="21"/>
      <c r="CR126" s="21">
        <f>SUM(CQ126*D126*E126*F126*H126*$CR$9)</f>
        <v>0</v>
      </c>
      <c r="CS126" s="21"/>
      <c r="CT126" s="21">
        <f>SUM(CS126*D126*E126*F126*H126*$CT$9)</f>
        <v>0</v>
      </c>
      <c r="CU126" s="21"/>
      <c r="CV126" s="21">
        <f>SUM(CU126*D126*E126*F126*H126*$CV$9)</f>
        <v>0</v>
      </c>
      <c r="CW126" s="21"/>
      <c r="CX126" s="21">
        <f>SUM(CW126*D126*E126*F126*H126*$CX$9)</f>
        <v>0</v>
      </c>
      <c r="CY126" s="21"/>
      <c r="CZ126" s="21">
        <f>SUM(CY126*D126*E126*F126*H126*$CZ$9)</f>
        <v>0</v>
      </c>
      <c r="DA126" s="21"/>
      <c r="DB126" s="21">
        <f>SUM(DA126*D126*E126*F126*H126*$DB$9)</f>
        <v>0</v>
      </c>
      <c r="DC126" s="21"/>
      <c r="DD126" s="21">
        <f>SUM(DC126*D126*E126*F126*H126*$DD$9)</f>
        <v>0</v>
      </c>
      <c r="DE126" s="21"/>
      <c r="DF126" s="21">
        <f>SUM(DE126*D126*E126*F126*H126*$DF$9)</f>
        <v>0</v>
      </c>
      <c r="DG126" s="21"/>
      <c r="DH126" s="21">
        <f>SUM(DG126*D126*E126*F126*H126*$DH$9)</f>
        <v>0</v>
      </c>
      <c r="DI126" s="21"/>
      <c r="DJ126" s="21">
        <f>SUM(DI126*D126*E126*F126*H126*$DJ$9)</f>
        <v>0</v>
      </c>
      <c r="DK126" s="21"/>
      <c r="DL126" s="21">
        <f>DK126*D126*E126*F126*H126*$DL$9</f>
        <v>0</v>
      </c>
      <c r="DM126" s="22">
        <v>1</v>
      </c>
      <c r="DN126" s="21">
        <f>SUM(DM126*D126*E126*F126*H126*$DN$9)</f>
        <v>14271.936000000002</v>
      </c>
      <c r="DO126" s="21"/>
      <c r="DP126" s="21">
        <f>SUM(DO126*D126*E126*F126*H126*$DP$9)</f>
        <v>0</v>
      </c>
      <c r="DQ126" s="21"/>
      <c r="DR126" s="21">
        <f>SUM(DQ126*D126*E126*F126*I126*$DR$9)</f>
        <v>0</v>
      </c>
      <c r="DS126" s="23"/>
      <c r="DT126" s="21">
        <f>SUM(DS126*D126*E126*F126*J126*$DT$9)</f>
        <v>0</v>
      </c>
      <c r="DU126" s="21"/>
      <c r="DV126" s="21">
        <f>SUM(DU126*D126*E126*F126*G126*$DV$9)</f>
        <v>0</v>
      </c>
      <c r="DW126" s="21"/>
      <c r="DX126" s="21">
        <f>SUM(DW126*D126*E126*F126*G126*$DX$9)</f>
        <v>0</v>
      </c>
      <c r="DY126" s="21"/>
      <c r="DZ126" s="21">
        <f>SUM(DY126*D126*E126*F126*G126*$DZ$9)</f>
        <v>0</v>
      </c>
      <c r="EA126" s="21"/>
      <c r="EB126" s="21">
        <f>SUM(EA126*D126*E126*F126*G126*$EB$9)</f>
        <v>0</v>
      </c>
      <c r="EC126" s="21"/>
      <c r="ED126" s="21">
        <f>EC126*D126*E126*F126*G126*$ED$9</f>
        <v>0</v>
      </c>
      <c r="EE126" s="22"/>
      <c r="EF126" s="21">
        <f>EE126*D126*E126*F126*G126*$EF$9</f>
        <v>0</v>
      </c>
      <c r="EG126" s="24">
        <f t="shared" si="511"/>
        <v>9</v>
      </c>
      <c r="EH126" s="24">
        <f t="shared" si="511"/>
        <v>109418.17599999999</v>
      </c>
    </row>
    <row r="127" spans="1:138" s="31" customFormat="1" x14ac:dyDescent="0.25">
      <c r="A127" s="68">
        <v>28</v>
      </c>
      <c r="B127" s="69"/>
      <c r="C127" s="60" t="s">
        <v>271</v>
      </c>
      <c r="D127" s="40">
        <v>11480</v>
      </c>
      <c r="E127" s="49">
        <v>1.32</v>
      </c>
      <c r="F127" s="15">
        <v>1</v>
      </c>
      <c r="G127" s="52"/>
      <c r="H127" s="52"/>
      <c r="I127" s="52"/>
      <c r="J127" s="52">
        <v>2.57</v>
      </c>
      <c r="K127" s="16">
        <f>K128</f>
        <v>0</v>
      </c>
      <c r="L127" s="16">
        <f t="shared" ref="L127:DJ127" si="952">SUM(L128)</f>
        <v>0</v>
      </c>
      <c r="M127" s="16">
        <f t="shared" ref="M127" si="953">M128</f>
        <v>0</v>
      </c>
      <c r="N127" s="16">
        <f>SUM(N128)</f>
        <v>0</v>
      </c>
      <c r="O127" s="33">
        <f t="shared" ref="O127" si="954">O128</f>
        <v>137</v>
      </c>
      <c r="P127" s="16">
        <f>SUM(P128)</f>
        <v>2906460.48</v>
      </c>
      <c r="Q127" s="62">
        <f t="shared" ref="Q127" si="955">Q128</f>
        <v>0</v>
      </c>
      <c r="R127" s="62">
        <f>SUM(R128)</f>
        <v>0</v>
      </c>
      <c r="S127" s="16">
        <f t="shared" ref="S127" si="956">S128</f>
        <v>0</v>
      </c>
      <c r="T127" s="16">
        <f>SUM(T128)</f>
        <v>0</v>
      </c>
      <c r="U127" s="16">
        <f t="shared" ref="U127" si="957">U128</f>
        <v>0</v>
      </c>
      <c r="V127" s="16">
        <f t="shared" si="952"/>
        <v>0</v>
      </c>
      <c r="W127" s="16">
        <f t="shared" ref="W127" si="958">W128</f>
        <v>0</v>
      </c>
      <c r="X127" s="16">
        <f t="shared" si="952"/>
        <v>0</v>
      </c>
      <c r="Y127" s="16">
        <f t="shared" ref="Y127" si="959">Y128</f>
        <v>0</v>
      </c>
      <c r="Z127" s="16">
        <f t="shared" si="952"/>
        <v>0</v>
      </c>
      <c r="AA127" s="16">
        <f t="shared" ref="AA127" si="960">AA128</f>
        <v>3</v>
      </c>
      <c r="AB127" s="16">
        <f t="shared" si="952"/>
        <v>76374.144</v>
      </c>
      <c r="AC127" s="33">
        <f t="shared" ref="AC127" si="961">AC128</f>
        <v>0</v>
      </c>
      <c r="AD127" s="16">
        <f t="shared" si="952"/>
        <v>0</v>
      </c>
      <c r="AE127" s="62">
        <f t="shared" ref="AE127" si="962">AE128</f>
        <v>0</v>
      </c>
      <c r="AF127" s="62">
        <f t="shared" si="952"/>
        <v>0</v>
      </c>
      <c r="AG127" s="16">
        <f t="shared" ref="AG127" si="963">AG128</f>
        <v>0</v>
      </c>
      <c r="AH127" s="16">
        <f t="shared" si="952"/>
        <v>0</v>
      </c>
      <c r="AI127" s="16">
        <f t="shared" ref="AI127" si="964">AI128</f>
        <v>0</v>
      </c>
      <c r="AJ127" s="16">
        <f>SUM(AJ128)</f>
        <v>0</v>
      </c>
      <c r="AK127" s="16">
        <f>SUM(AK128)</f>
        <v>0</v>
      </c>
      <c r="AL127" s="16">
        <f>SUM(AL128)</f>
        <v>0</v>
      </c>
      <c r="AM127" s="16">
        <f t="shared" ref="AM127" si="965">AM128</f>
        <v>0</v>
      </c>
      <c r="AN127" s="16">
        <f t="shared" si="952"/>
        <v>0</v>
      </c>
      <c r="AO127" s="16">
        <f t="shared" ref="AO127" si="966">AO128</f>
        <v>0</v>
      </c>
      <c r="AP127" s="16">
        <f t="shared" si="952"/>
        <v>0</v>
      </c>
      <c r="AQ127" s="16">
        <f t="shared" ref="AQ127" si="967">AQ128</f>
        <v>0</v>
      </c>
      <c r="AR127" s="16">
        <f t="shared" si="952"/>
        <v>0</v>
      </c>
      <c r="AS127" s="16">
        <f t="shared" ref="AS127" si="968">AS128</f>
        <v>0</v>
      </c>
      <c r="AT127" s="16">
        <f>SUM(AT128)</f>
        <v>0</v>
      </c>
      <c r="AU127" s="16">
        <f t="shared" ref="AU127" si="969">AU128</f>
        <v>0</v>
      </c>
      <c r="AV127" s="16">
        <f>SUM(AV128)</f>
        <v>0</v>
      </c>
      <c r="AW127" s="16">
        <f t="shared" ref="AW127" si="970">AW128</f>
        <v>0</v>
      </c>
      <c r="AX127" s="16">
        <f>SUM(AX128)</f>
        <v>0</v>
      </c>
      <c r="AY127" s="16">
        <f t="shared" ref="AY127" si="971">AY128</f>
        <v>0</v>
      </c>
      <c r="AZ127" s="16">
        <f>SUM(AZ128)</f>
        <v>0</v>
      </c>
      <c r="BA127" s="16">
        <f t="shared" ref="BA127" si="972">BA128</f>
        <v>0</v>
      </c>
      <c r="BB127" s="16">
        <f>SUM(BB128)</f>
        <v>0</v>
      </c>
      <c r="BC127" s="16">
        <f t="shared" ref="BC127" si="973">BC128</f>
        <v>0</v>
      </c>
      <c r="BD127" s="16">
        <f>SUM(BD128)</f>
        <v>0</v>
      </c>
      <c r="BE127" s="16">
        <f t="shared" ref="BE127" si="974">BE128</f>
        <v>0</v>
      </c>
      <c r="BF127" s="16">
        <f>SUM(BF128)</f>
        <v>0</v>
      </c>
      <c r="BG127" s="16">
        <f t="shared" ref="BG127" si="975">BG128</f>
        <v>0</v>
      </c>
      <c r="BH127" s="16">
        <f>SUM(BH128)</f>
        <v>0</v>
      </c>
      <c r="BI127" s="16">
        <f t="shared" ref="BI127" si="976">BI128</f>
        <v>0</v>
      </c>
      <c r="BJ127" s="16">
        <f>SUM(BJ128)</f>
        <v>0</v>
      </c>
      <c r="BK127" s="16">
        <f t="shared" ref="BK127" si="977">BK128</f>
        <v>0</v>
      </c>
      <c r="BL127" s="16">
        <f>SUM(BL128)</f>
        <v>0</v>
      </c>
      <c r="BM127" s="16">
        <f t="shared" ref="BM127" si="978">BM128</f>
        <v>0</v>
      </c>
      <c r="BN127" s="16">
        <f>SUM(BN128)</f>
        <v>0</v>
      </c>
      <c r="BO127" s="16">
        <f t="shared" ref="BO127" si="979">BO128</f>
        <v>0</v>
      </c>
      <c r="BP127" s="16">
        <f>SUM(BP128)</f>
        <v>0</v>
      </c>
      <c r="BQ127" s="16">
        <f>BQ128</f>
        <v>0</v>
      </c>
      <c r="BR127" s="16">
        <f>SUM(BR128)</f>
        <v>0</v>
      </c>
      <c r="BS127" s="16">
        <f t="shared" ref="BS127" si="980">BS128</f>
        <v>0</v>
      </c>
      <c r="BT127" s="16">
        <f>SUM(BT128)</f>
        <v>0</v>
      </c>
      <c r="BU127" s="16">
        <f t="shared" ref="BU127" si="981">BU128</f>
        <v>0</v>
      </c>
      <c r="BV127" s="16">
        <f>SUM(BV128)</f>
        <v>0</v>
      </c>
      <c r="BW127" s="16">
        <f t="shared" ref="BW127" si="982">BW128</f>
        <v>0</v>
      </c>
      <c r="BX127" s="16">
        <f>SUM(BX128)</f>
        <v>0</v>
      </c>
      <c r="BY127" s="16">
        <f t="shared" ref="BY127" si="983">BY128</f>
        <v>0</v>
      </c>
      <c r="BZ127" s="16">
        <f>SUM(BZ128)</f>
        <v>0</v>
      </c>
      <c r="CA127" s="16">
        <f t="shared" ref="CA127" si="984">CA128</f>
        <v>0</v>
      </c>
      <c r="CB127" s="16">
        <f>SUM(CB128)</f>
        <v>0</v>
      </c>
      <c r="CC127" s="16">
        <f t="shared" ref="CC127" si="985">CC128</f>
        <v>0</v>
      </c>
      <c r="CD127" s="16">
        <f>SUM(CD128)</f>
        <v>0</v>
      </c>
      <c r="CE127" s="16">
        <f t="shared" ref="CE127" si="986">CE128</f>
        <v>0</v>
      </c>
      <c r="CF127" s="16">
        <f>SUM(CF128)</f>
        <v>0</v>
      </c>
      <c r="CG127" s="16">
        <f t="shared" ref="CG127" si="987">CG128</f>
        <v>0</v>
      </c>
      <c r="CH127" s="16">
        <f t="shared" si="952"/>
        <v>0</v>
      </c>
      <c r="CI127" s="16">
        <f t="shared" ref="CI127" si="988">CI128</f>
        <v>0</v>
      </c>
      <c r="CJ127" s="16">
        <f>SUM(CJ128)</f>
        <v>0</v>
      </c>
      <c r="CK127" s="16">
        <f t="shared" ref="CK127" si="989">CK128</f>
        <v>0</v>
      </c>
      <c r="CL127" s="16">
        <f>SUM(CL128)</f>
        <v>0</v>
      </c>
      <c r="CM127" s="16">
        <f t="shared" ref="CM127" si="990">CM128</f>
        <v>0</v>
      </c>
      <c r="CN127" s="16">
        <f t="shared" si="952"/>
        <v>0</v>
      </c>
      <c r="CO127" s="33">
        <f t="shared" ref="CO127" si="991">CO128</f>
        <v>0</v>
      </c>
      <c r="CP127" s="16">
        <f>SUM(CP128)</f>
        <v>0</v>
      </c>
      <c r="CQ127" s="16">
        <f t="shared" ref="CQ127" si="992">CQ128</f>
        <v>0</v>
      </c>
      <c r="CR127" s="16">
        <f t="shared" si="952"/>
        <v>0</v>
      </c>
      <c r="CS127" s="16">
        <f t="shared" ref="CS127" si="993">CS128</f>
        <v>0</v>
      </c>
      <c r="CT127" s="16">
        <f>SUM(CT128)</f>
        <v>0</v>
      </c>
      <c r="CU127" s="16">
        <f t="shared" ref="CU127" si="994">CU128</f>
        <v>0</v>
      </c>
      <c r="CV127" s="16">
        <f>SUM(CV128)</f>
        <v>0</v>
      </c>
      <c r="CW127" s="16">
        <f t="shared" ref="CW127" si="995">CW128</f>
        <v>0</v>
      </c>
      <c r="CX127" s="16">
        <f t="shared" si="952"/>
        <v>0</v>
      </c>
      <c r="CY127" s="16">
        <f t="shared" ref="CY127" si="996">CY128</f>
        <v>0</v>
      </c>
      <c r="CZ127" s="16">
        <f t="shared" si="952"/>
        <v>0</v>
      </c>
      <c r="DA127" s="16">
        <f t="shared" ref="DA127" si="997">DA128</f>
        <v>0</v>
      </c>
      <c r="DB127" s="16">
        <f t="shared" si="952"/>
        <v>0</v>
      </c>
      <c r="DC127" s="16">
        <f t="shared" ref="DC127" si="998">DC128</f>
        <v>0</v>
      </c>
      <c r="DD127" s="16">
        <f t="shared" si="952"/>
        <v>0</v>
      </c>
      <c r="DE127" s="16">
        <f t="shared" ref="DE127" si="999">DE128</f>
        <v>0</v>
      </c>
      <c r="DF127" s="16">
        <f t="shared" si="952"/>
        <v>0</v>
      </c>
      <c r="DG127" s="16">
        <f t="shared" ref="DG127" si="1000">DG128</f>
        <v>0</v>
      </c>
      <c r="DH127" s="16">
        <f t="shared" si="952"/>
        <v>0</v>
      </c>
      <c r="DI127" s="16">
        <f t="shared" ref="DI127" si="1001">DI128</f>
        <v>0</v>
      </c>
      <c r="DJ127" s="16">
        <f t="shared" si="952"/>
        <v>0</v>
      </c>
      <c r="DK127" s="16">
        <f t="shared" ref="DK127" si="1002">DK128</f>
        <v>0</v>
      </c>
      <c r="DL127" s="16">
        <f t="shared" ref="DL127:DT127" si="1003">SUM(DL128)</f>
        <v>0</v>
      </c>
      <c r="DM127" s="33">
        <f t="shared" ref="DM127" si="1004">DM128</f>
        <v>0</v>
      </c>
      <c r="DN127" s="16">
        <f t="shared" si="1003"/>
        <v>0</v>
      </c>
      <c r="DO127" s="16">
        <f t="shared" ref="DO127" si="1005">DO128</f>
        <v>0</v>
      </c>
      <c r="DP127" s="16">
        <f t="shared" si="1003"/>
        <v>0</v>
      </c>
      <c r="DQ127" s="16">
        <f t="shared" ref="DQ127" si="1006">DQ128</f>
        <v>0</v>
      </c>
      <c r="DR127" s="16">
        <f t="shared" si="1003"/>
        <v>0</v>
      </c>
      <c r="DS127" s="16">
        <f t="shared" ref="DS127" si="1007">DS128</f>
        <v>0</v>
      </c>
      <c r="DT127" s="16">
        <f t="shared" si="1003"/>
        <v>0</v>
      </c>
      <c r="DU127" s="16">
        <f>SUM(DU128)</f>
        <v>0</v>
      </c>
      <c r="DV127" s="16">
        <f>SUM(DV128)</f>
        <v>0</v>
      </c>
      <c r="DW127" s="16">
        <f>DW128</f>
        <v>0</v>
      </c>
      <c r="DX127" s="16">
        <f>SUM(DX128)</f>
        <v>0</v>
      </c>
      <c r="DY127" s="16">
        <f t="shared" ref="DY127" si="1008">DY128</f>
        <v>0</v>
      </c>
      <c r="DZ127" s="16">
        <f>SUM(DZ128)</f>
        <v>0</v>
      </c>
      <c r="EA127" s="16">
        <f t="shared" ref="EA127" si="1009">EA128</f>
        <v>0</v>
      </c>
      <c r="EB127" s="16">
        <f>SUM(EB128)</f>
        <v>0</v>
      </c>
      <c r="EC127" s="16">
        <f t="shared" ref="EC127:EH127" si="1010">EC128</f>
        <v>0</v>
      </c>
      <c r="ED127" s="16">
        <f t="shared" si="1010"/>
        <v>0</v>
      </c>
      <c r="EE127" s="16">
        <f t="shared" si="1010"/>
        <v>0</v>
      </c>
      <c r="EF127" s="16">
        <f t="shared" si="1010"/>
        <v>0</v>
      </c>
      <c r="EG127" s="16">
        <f t="shared" si="1010"/>
        <v>140</v>
      </c>
      <c r="EH127" s="16">
        <f t="shared" si="1010"/>
        <v>2982834.6239999998</v>
      </c>
    </row>
    <row r="128" spans="1:138" ht="45" x14ac:dyDescent="0.25">
      <c r="A128" s="17"/>
      <c r="B128" s="18">
        <v>85</v>
      </c>
      <c r="C128" s="41" t="s">
        <v>272</v>
      </c>
      <c r="D128" s="40">
        <v>11480</v>
      </c>
      <c r="E128" s="19">
        <v>1.32</v>
      </c>
      <c r="F128" s="28">
        <v>1</v>
      </c>
      <c r="G128" s="40">
        <v>1.4</v>
      </c>
      <c r="H128" s="40">
        <v>1.68</v>
      </c>
      <c r="I128" s="40">
        <v>2.23</v>
      </c>
      <c r="J128" s="40">
        <v>2.57</v>
      </c>
      <c r="K128" s="21"/>
      <c r="L128" s="21">
        <f>K128*D128*E128*F128*G128*$L$9</f>
        <v>0</v>
      </c>
      <c r="M128" s="21"/>
      <c r="N128" s="21">
        <f>M128*D128*E128*F128*G128*$N$9</f>
        <v>0</v>
      </c>
      <c r="O128" s="22">
        <v>137</v>
      </c>
      <c r="P128" s="21">
        <f>O128*D128*E128*F128*G128*$P$9</f>
        <v>2906460.48</v>
      </c>
      <c r="Q128" s="21"/>
      <c r="R128" s="21">
        <f>SUM(Q128*D128*E128*F128*G128*$R$9)</f>
        <v>0</v>
      </c>
      <c r="S128" s="21"/>
      <c r="T128" s="21">
        <f>SUM(S128*D128*E128*F128*G128*$T$9)</f>
        <v>0</v>
      </c>
      <c r="U128" s="21"/>
      <c r="V128" s="21">
        <f>SUM(U128*D128*E128*F128*G128*$V$9)</f>
        <v>0</v>
      </c>
      <c r="W128" s="21"/>
      <c r="X128" s="21">
        <f>SUM(W128*D128*E128*F128*G128*$X$9)</f>
        <v>0</v>
      </c>
      <c r="Y128" s="21"/>
      <c r="Z128" s="21">
        <f>SUM(Y128*D128*E128*F128*G128*$Z$9)</f>
        <v>0</v>
      </c>
      <c r="AA128" s="21">
        <v>3</v>
      </c>
      <c r="AB128" s="21">
        <f>SUM(AA128*D128*E128*F128*H128*$AB$9)</f>
        <v>76374.144</v>
      </c>
      <c r="AC128" s="22"/>
      <c r="AD128" s="21">
        <f>SUM(AC128*D128*E128*F128*H128*$AD$9)</f>
        <v>0</v>
      </c>
      <c r="AE128" s="21"/>
      <c r="AF128" s="21">
        <f>SUM(AE128*D128*E128*F128*G128*$AF$9)</f>
        <v>0</v>
      </c>
      <c r="AG128" s="21"/>
      <c r="AH128" s="21">
        <f>SUM(AG128*D128*E128*F128*G128*$AH$9)</f>
        <v>0</v>
      </c>
      <c r="AI128" s="21"/>
      <c r="AJ128" s="21">
        <f>SUM(AI128*D128*E128*F128*G128*$AJ$9)</f>
        <v>0</v>
      </c>
      <c r="AK128" s="21"/>
      <c r="AL128" s="21">
        <f>SUM(AK128*D128*E128*F128*G128*$AL$9)</f>
        <v>0</v>
      </c>
      <c r="AM128" s="21"/>
      <c r="AN128" s="21">
        <f>SUM(D128*E128*F128*G128*AM128*$AN$9)</f>
        <v>0</v>
      </c>
      <c r="AO128" s="21"/>
      <c r="AP128" s="21">
        <f>SUM(AO128*D128*E128*F128*G128*$AP$9)</f>
        <v>0</v>
      </c>
      <c r="AQ128" s="21"/>
      <c r="AR128" s="21">
        <f>SUM(AQ128*D128*E128*F128*G128*$AR$9)</f>
        <v>0</v>
      </c>
      <c r="AS128" s="21"/>
      <c r="AT128" s="21">
        <f>SUM(AS128*D128*E128*F128*G128*$AT$9)</f>
        <v>0</v>
      </c>
      <c r="AU128" s="21"/>
      <c r="AV128" s="21">
        <f>SUM(AU128*D128*E128*F128*G128*$AV$9)</f>
        <v>0</v>
      </c>
      <c r="AW128" s="21"/>
      <c r="AX128" s="21">
        <f>SUM(AW128*D128*E128*F128*G128*$AX$9)</f>
        <v>0</v>
      </c>
      <c r="AY128" s="21"/>
      <c r="AZ128" s="21">
        <f>SUM(AY128*D128*E128*F128*G128*$AZ$9)</f>
        <v>0</v>
      </c>
      <c r="BA128" s="21"/>
      <c r="BB128" s="21">
        <f>SUM(BA128*D128*E128*F128*G128*$BB$9)</f>
        <v>0</v>
      </c>
      <c r="BC128" s="21"/>
      <c r="BD128" s="21">
        <f>BC128*D128*E128*F128*G128*$BD$9</f>
        <v>0</v>
      </c>
      <c r="BE128" s="21"/>
      <c r="BF128" s="21">
        <f>BE128*D128*E128*F128*G128*$BF$9</f>
        <v>0</v>
      </c>
      <c r="BG128" s="21"/>
      <c r="BH128" s="21">
        <f>BG128*D128*E128*F128*G128*$BH$9</f>
        <v>0</v>
      </c>
      <c r="BI128" s="21"/>
      <c r="BJ128" s="21">
        <f>SUM(BI128*D128*E128*F128*G128*$BJ$9)</f>
        <v>0</v>
      </c>
      <c r="BK128" s="21"/>
      <c r="BL128" s="21">
        <f>SUM(BK128*D128*E128*F128*G128*$BL$9)</f>
        <v>0</v>
      </c>
      <c r="BM128" s="21"/>
      <c r="BN128" s="21">
        <f>SUM(BM128*D128*E128*F128*G128*$BN$9)</f>
        <v>0</v>
      </c>
      <c r="BO128" s="21"/>
      <c r="BP128" s="21">
        <f>SUM(BO128*D128*E128*F128*G128*$BP$9)</f>
        <v>0</v>
      </c>
      <c r="BQ128" s="21"/>
      <c r="BR128" s="21">
        <f>SUM(BQ128*D128*E128*F128*G128*$BR$9)</f>
        <v>0</v>
      </c>
      <c r="BS128" s="21"/>
      <c r="BT128" s="21">
        <f>BS128*D128*E128*F128*G128*$BT$9</f>
        <v>0</v>
      </c>
      <c r="BU128" s="21"/>
      <c r="BV128" s="21">
        <f>SUM(BU128*D128*E128*F128*G128*$BV$9)</f>
        <v>0</v>
      </c>
      <c r="BW128" s="21"/>
      <c r="BX128" s="21">
        <f>SUM(BW128*D128*E128*F128*G128*$BX$9)</f>
        <v>0</v>
      </c>
      <c r="BY128" s="21"/>
      <c r="BZ128" s="21">
        <f>SUM(BY128*D128*E128*F128*G128*$BZ$9)</f>
        <v>0</v>
      </c>
      <c r="CA128" s="21"/>
      <c r="CB128" s="21">
        <f>SUM(CA128*D128*E128*F128*G128*$CB$9)</f>
        <v>0</v>
      </c>
      <c r="CC128" s="21"/>
      <c r="CD128" s="21">
        <f>CC128*D128*E128*F128*G128*$CD$9</f>
        <v>0</v>
      </c>
      <c r="CE128" s="16"/>
      <c r="CF128" s="21">
        <f>SUM(CE128*D128*E128*F128*G128*$CF$9)</f>
        <v>0</v>
      </c>
      <c r="CG128" s="21"/>
      <c r="CH128" s="21">
        <f>SUM(CG128*D128*E128*F128*H128*$CH$9)</f>
        <v>0</v>
      </c>
      <c r="CI128" s="21"/>
      <c r="CJ128" s="21">
        <f>SUM(CI128*D128*E128*F128*H128*$CJ$9)</f>
        <v>0</v>
      </c>
      <c r="CK128" s="21"/>
      <c r="CL128" s="21">
        <f>SUM(CK128*D128*E128*F128*H128*$CL$9)</f>
        <v>0</v>
      </c>
      <c r="CM128" s="21"/>
      <c r="CN128" s="21">
        <f>SUM(CM128*D128*E128*F128*H128*$CN$9)</f>
        <v>0</v>
      </c>
      <c r="CO128" s="22"/>
      <c r="CP128" s="21">
        <f>SUM(CO128*D128*E128*F128*H128*$CP$9)</f>
        <v>0</v>
      </c>
      <c r="CQ128" s="21"/>
      <c r="CR128" s="21">
        <f>SUM(CQ128*D128*E128*F128*H128*$CR$9)</f>
        <v>0</v>
      </c>
      <c r="CS128" s="21"/>
      <c r="CT128" s="21">
        <f>SUM(CS128*D128*E128*F128*H128*$CT$9)</f>
        <v>0</v>
      </c>
      <c r="CU128" s="21"/>
      <c r="CV128" s="21">
        <f>SUM(CU128*D128*E128*F128*H128*$CV$9)</f>
        <v>0</v>
      </c>
      <c r="CW128" s="21"/>
      <c r="CX128" s="21">
        <f>SUM(CW128*D128*E128*F128*H128*$CX$9)</f>
        <v>0</v>
      </c>
      <c r="CY128" s="21"/>
      <c r="CZ128" s="21">
        <f>SUM(CY128*D128*E128*F128*H128*$CZ$9)</f>
        <v>0</v>
      </c>
      <c r="DA128" s="21"/>
      <c r="DB128" s="21">
        <f>SUM(DA128*D128*E128*F128*H128*$DB$9)</f>
        <v>0</v>
      </c>
      <c r="DC128" s="21"/>
      <c r="DD128" s="21">
        <f>SUM(DC128*D128*E128*F128*H128*$DD$9)</f>
        <v>0</v>
      </c>
      <c r="DE128" s="21"/>
      <c r="DF128" s="21">
        <f>SUM(DE128*D128*E128*F128*H128*$DF$9)</f>
        <v>0</v>
      </c>
      <c r="DG128" s="21"/>
      <c r="DH128" s="21">
        <f>SUM(DG128*D128*E128*F128*H128*$DH$9)</f>
        <v>0</v>
      </c>
      <c r="DI128" s="21"/>
      <c r="DJ128" s="21">
        <f>SUM(DI128*D128*E128*F128*H128*$DJ$9)</f>
        <v>0</v>
      </c>
      <c r="DK128" s="21"/>
      <c r="DL128" s="21">
        <f>DK128*D128*E128*F128*H128*$DL$9</f>
        <v>0</v>
      </c>
      <c r="DM128" s="22"/>
      <c r="DN128" s="21">
        <f>SUM(DM128*D128*E128*F128*H128*$DN$9)</f>
        <v>0</v>
      </c>
      <c r="DO128" s="21"/>
      <c r="DP128" s="21">
        <f>SUM(DO128*D128*E128*F128*H128*$DP$9)</f>
        <v>0</v>
      </c>
      <c r="DQ128" s="21"/>
      <c r="DR128" s="21">
        <f>SUM(DQ128*D128*E128*F128*I128*$DR$9)</f>
        <v>0</v>
      </c>
      <c r="DS128" s="23"/>
      <c r="DT128" s="21">
        <f>SUM(DS128*D128*E128*F128*J128*$DT$9)</f>
        <v>0</v>
      </c>
      <c r="DU128" s="21"/>
      <c r="DV128" s="21">
        <f>SUM(DU128*D128*E128*F128*G128*$DV$9)</f>
        <v>0</v>
      </c>
      <c r="DW128" s="21"/>
      <c r="DX128" s="21">
        <f>SUM(DW128*D128*E128*F128*G128*$DX$9)</f>
        <v>0</v>
      </c>
      <c r="DY128" s="21"/>
      <c r="DZ128" s="21">
        <f>SUM(DY128*D128*E128*F128*G128*$DZ$9)</f>
        <v>0</v>
      </c>
      <c r="EA128" s="21"/>
      <c r="EB128" s="21">
        <f>SUM(EA128*D128*E128*F128*G128*$EB$9)</f>
        <v>0</v>
      </c>
      <c r="EC128" s="21"/>
      <c r="ED128" s="21">
        <f>EC128*D128*E128*F128*G128*$ED$9</f>
        <v>0</v>
      </c>
      <c r="EE128" s="22"/>
      <c r="EF128" s="21">
        <f>EE128*D128*E128*F128*G128*$EF$9</f>
        <v>0</v>
      </c>
      <c r="EG128" s="24">
        <f t="shared" si="511"/>
        <v>140</v>
      </c>
      <c r="EH128" s="24">
        <f t="shared" si="511"/>
        <v>2982834.6239999998</v>
      </c>
    </row>
    <row r="129" spans="1:138" s="31" customFormat="1" x14ac:dyDescent="0.25">
      <c r="A129" s="68">
        <v>29</v>
      </c>
      <c r="B129" s="69"/>
      <c r="C129" s="60" t="s">
        <v>273</v>
      </c>
      <c r="D129" s="40">
        <v>11480</v>
      </c>
      <c r="E129" s="49">
        <v>1.25</v>
      </c>
      <c r="F129" s="15">
        <v>1</v>
      </c>
      <c r="G129" s="52"/>
      <c r="H129" s="52"/>
      <c r="I129" s="52"/>
      <c r="J129" s="52">
        <v>2.57</v>
      </c>
      <c r="K129" s="16">
        <f>SUM(K130:K133)</f>
        <v>32</v>
      </c>
      <c r="L129" s="16">
        <f t="shared" ref="L129:DJ129" si="1011">SUM(L130:L133)</f>
        <v>540019.19999999995</v>
      </c>
      <c r="M129" s="16">
        <f t="shared" si="1011"/>
        <v>0</v>
      </c>
      <c r="N129" s="16">
        <f t="shared" si="1011"/>
        <v>0</v>
      </c>
      <c r="O129" s="33">
        <f t="shared" si="1011"/>
        <v>7</v>
      </c>
      <c r="P129" s="16">
        <f t="shared" si="1011"/>
        <v>118129.2</v>
      </c>
      <c r="Q129" s="62">
        <f t="shared" si="1011"/>
        <v>0</v>
      </c>
      <c r="R129" s="62">
        <f t="shared" si="1011"/>
        <v>0</v>
      </c>
      <c r="S129" s="16">
        <f t="shared" si="1011"/>
        <v>0</v>
      </c>
      <c r="T129" s="16">
        <f t="shared" si="1011"/>
        <v>0</v>
      </c>
      <c r="U129" s="16">
        <f t="shared" si="1011"/>
        <v>0</v>
      </c>
      <c r="V129" s="16">
        <f t="shared" si="1011"/>
        <v>0</v>
      </c>
      <c r="W129" s="16">
        <f t="shared" si="1011"/>
        <v>75</v>
      </c>
      <c r="X129" s="16">
        <f t="shared" si="1011"/>
        <v>1265670</v>
      </c>
      <c r="Y129" s="16">
        <f t="shared" si="1011"/>
        <v>100</v>
      </c>
      <c r="Z129" s="16">
        <f t="shared" si="1011"/>
        <v>1687560</v>
      </c>
      <c r="AA129" s="16">
        <f t="shared" si="1011"/>
        <v>0</v>
      </c>
      <c r="AB129" s="16">
        <f t="shared" si="1011"/>
        <v>0</v>
      </c>
      <c r="AC129" s="33">
        <f t="shared" si="1011"/>
        <v>4</v>
      </c>
      <c r="AD129" s="16">
        <f t="shared" si="1011"/>
        <v>81002.87999999999</v>
      </c>
      <c r="AE129" s="62">
        <f t="shared" si="1011"/>
        <v>24</v>
      </c>
      <c r="AF129" s="62">
        <f t="shared" si="1011"/>
        <v>648987.36</v>
      </c>
      <c r="AG129" s="16">
        <f t="shared" si="1011"/>
        <v>7</v>
      </c>
      <c r="AH129" s="16">
        <f t="shared" si="1011"/>
        <v>118129.2</v>
      </c>
      <c r="AI129" s="16">
        <f>SUM(AI130:AI133)</f>
        <v>0</v>
      </c>
      <c r="AJ129" s="16">
        <f>SUM(AJ130:AJ133)</f>
        <v>0</v>
      </c>
      <c r="AK129" s="16">
        <f>SUM(AK130:AK133)</f>
        <v>0</v>
      </c>
      <c r="AL129" s="16">
        <f>SUM(AL130:AL133)</f>
        <v>0</v>
      </c>
      <c r="AM129" s="16">
        <f t="shared" si="1011"/>
        <v>0</v>
      </c>
      <c r="AN129" s="16">
        <f t="shared" si="1011"/>
        <v>0</v>
      </c>
      <c r="AO129" s="16">
        <f t="shared" si="1011"/>
        <v>0</v>
      </c>
      <c r="AP129" s="16">
        <f t="shared" si="1011"/>
        <v>0</v>
      </c>
      <c r="AQ129" s="16">
        <f t="shared" si="1011"/>
        <v>0</v>
      </c>
      <c r="AR129" s="16">
        <f t="shared" si="1011"/>
        <v>0</v>
      </c>
      <c r="AS129" s="16">
        <f t="shared" si="1011"/>
        <v>80</v>
      </c>
      <c r="AT129" s="16">
        <f>SUM(AT130:AT133)</f>
        <v>1350048</v>
      </c>
      <c r="AU129" s="16">
        <f t="shared" ref="AU129:CG129" si="1012">SUM(AU130:AU133)</f>
        <v>47</v>
      </c>
      <c r="AV129" s="16">
        <f t="shared" si="1012"/>
        <v>793153.2</v>
      </c>
      <c r="AW129" s="16">
        <f t="shared" si="1012"/>
        <v>293</v>
      </c>
      <c r="AX129" s="16">
        <f t="shared" si="1012"/>
        <v>4944550.8</v>
      </c>
      <c r="AY129" s="16">
        <f t="shared" si="1012"/>
        <v>45</v>
      </c>
      <c r="AZ129" s="16">
        <f t="shared" si="1012"/>
        <v>759402</v>
      </c>
      <c r="BA129" s="16">
        <f t="shared" si="1012"/>
        <v>61</v>
      </c>
      <c r="BB129" s="16">
        <f t="shared" si="1012"/>
        <v>1029411.6</v>
      </c>
      <c r="BC129" s="16">
        <f t="shared" si="1012"/>
        <v>120</v>
      </c>
      <c r="BD129" s="16">
        <f t="shared" si="1012"/>
        <v>2025071.9999999998</v>
      </c>
      <c r="BE129" s="16">
        <f t="shared" si="1012"/>
        <v>1</v>
      </c>
      <c r="BF129" s="16">
        <f t="shared" si="1012"/>
        <v>16875.599999999999</v>
      </c>
      <c r="BG129" s="16">
        <f t="shared" si="1012"/>
        <v>95</v>
      </c>
      <c r="BH129" s="16">
        <f t="shared" si="1012"/>
        <v>1603182</v>
      </c>
      <c r="BI129" s="16">
        <f t="shared" si="1012"/>
        <v>9</v>
      </c>
      <c r="BJ129" s="16">
        <f t="shared" si="1012"/>
        <v>151880.4</v>
      </c>
      <c r="BK129" s="16">
        <f t="shared" si="1012"/>
        <v>0</v>
      </c>
      <c r="BL129" s="16">
        <f t="shared" si="1012"/>
        <v>0</v>
      </c>
      <c r="BM129" s="16">
        <f t="shared" si="1012"/>
        <v>0</v>
      </c>
      <c r="BN129" s="16">
        <f t="shared" si="1012"/>
        <v>0</v>
      </c>
      <c r="BO129" s="16">
        <f t="shared" si="1012"/>
        <v>0</v>
      </c>
      <c r="BP129" s="16">
        <f t="shared" si="1012"/>
        <v>0</v>
      </c>
      <c r="BQ129" s="16">
        <f t="shared" si="1012"/>
        <v>0</v>
      </c>
      <c r="BR129" s="16">
        <f t="shared" si="1012"/>
        <v>0</v>
      </c>
      <c r="BS129" s="16">
        <f t="shared" si="1012"/>
        <v>1</v>
      </c>
      <c r="BT129" s="16">
        <f t="shared" si="1012"/>
        <v>16875.599999999999</v>
      </c>
      <c r="BU129" s="16">
        <f t="shared" si="1012"/>
        <v>26</v>
      </c>
      <c r="BV129" s="16">
        <f t="shared" si="1012"/>
        <v>438765.6</v>
      </c>
      <c r="BW129" s="16">
        <f t="shared" si="1012"/>
        <v>90</v>
      </c>
      <c r="BX129" s="16">
        <f t="shared" si="1012"/>
        <v>1518804</v>
      </c>
      <c r="BY129" s="16">
        <f t="shared" si="1012"/>
        <v>15</v>
      </c>
      <c r="BZ129" s="16">
        <f t="shared" si="1012"/>
        <v>253133.99999999997</v>
      </c>
      <c r="CA129" s="16">
        <f t="shared" si="1012"/>
        <v>72</v>
      </c>
      <c r="CB129" s="16">
        <f t="shared" si="1012"/>
        <v>1215043.2</v>
      </c>
      <c r="CC129" s="16">
        <f t="shared" si="1012"/>
        <v>33</v>
      </c>
      <c r="CD129" s="16">
        <f t="shared" si="1012"/>
        <v>556894.79999999993</v>
      </c>
      <c r="CE129" s="16">
        <f t="shared" si="1012"/>
        <v>47</v>
      </c>
      <c r="CF129" s="16">
        <f t="shared" si="1012"/>
        <v>837029.76</v>
      </c>
      <c r="CG129" s="16">
        <f t="shared" si="1012"/>
        <v>19</v>
      </c>
      <c r="CH129" s="16">
        <f t="shared" si="1011"/>
        <v>384763.68</v>
      </c>
      <c r="CI129" s="16">
        <f>SUM(CI130:CI133)</f>
        <v>22</v>
      </c>
      <c r="CJ129" s="16">
        <f>SUM(CJ130:CJ133)</f>
        <v>445515.83999999997</v>
      </c>
      <c r="CK129" s="16">
        <f>SUM(CK130:CK133)</f>
        <v>8</v>
      </c>
      <c r="CL129" s="16">
        <f>SUM(CL130:CL133)</f>
        <v>162005.75999999998</v>
      </c>
      <c r="CM129" s="16">
        <f t="shared" si="1011"/>
        <v>10</v>
      </c>
      <c r="CN129" s="16">
        <f t="shared" si="1011"/>
        <v>202507.19999999998</v>
      </c>
      <c r="CO129" s="33">
        <f>SUM(CO130:CO133)</f>
        <v>5</v>
      </c>
      <c r="CP129" s="16">
        <f>SUM(CP130:CP133)</f>
        <v>101253.59999999999</v>
      </c>
      <c r="CQ129" s="16">
        <f t="shared" si="1011"/>
        <v>0</v>
      </c>
      <c r="CR129" s="16">
        <f t="shared" si="1011"/>
        <v>0</v>
      </c>
      <c r="CS129" s="16">
        <f>SUM(CS130:CS133)</f>
        <v>0</v>
      </c>
      <c r="CT129" s="16">
        <f>SUM(CT130:CT133)</f>
        <v>0</v>
      </c>
      <c r="CU129" s="16">
        <f>SUM(CU130:CU133)</f>
        <v>20</v>
      </c>
      <c r="CV129" s="16">
        <f>SUM(CV130:CV133)</f>
        <v>405014.39999999997</v>
      </c>
      <c r="CW129" s="16">
        <f t="shared" si="1011"/>
        <v>95</v>
      </c>
      <c r="CX129" s="16">
        <f t="shared" si="1011"/>
        <v>1923818.4</v>
      </c>
      <c r="CY129" s="16">
        <f t="shared" si="1011"/>
        <v>15</v>
      </c>
      <c r="CZ129" s="16">
        <f t="shared" si="1011"/>
        <v>303760.8</v>
      </c>
      <c r="DA129" s="16">
        <f t="shared" si="1011"/>
        <v>44</v>
      </c>
      <c r="DB129" s="16">
        <f t="shared" si="1011"/>
        <v>973770.33599999989</v>
      </c>
      <c r="DC129" s="16">
        <f t="shared" si="1011"/>
        <v>48</v>
      </c>
      <c r="DD129" s="16">
        <f t="shared" si="1011"/>
        <v>972034.55999999994</v>
      </c>
      <c r="DE129" s="16">
        <f t="shared" si="1011"/>
        <v>15</v>
      </c>
      <c r="DF129" s="16">
        <f t="shared" si="1011"/>
        <v>303760.8</v>
      </c>
      <c r="DG129" s="16">
        <f t="shared" si="1011"/>
        <v>77</v>
      </c>
      <c r="DH129" s="16">
        <f t="shared" si="1011"/>
        <v>1559305.44</v>
      </c>
      <c r="DI129" s="16">
        <f t="shared" si="1011"/>
        <v>10</v>
      </c>
      <c r="DJ129" s="16">
        <f t="shared" si="1011"/>
        <v>202507.19999999998</v>
      </c>
      <c r="DK129" s="16">
        <f t="shared" ref="DK129:EH129" si="1013">SUM(DK130:DK133)</f>
        <v>1</v>
      </c>
      <c r="DL129" s="16">
        <f t="shared" si="1013"/>
        <v>20250.719999999998</v>
      </c>
      <c r="DM129" s="33">
        <f t="shared" si="1013"/>
        <v>20</v>
      </c>
      <c r="DN129" s="16">
        <f t="shared" si="1013"/>
        <v>405014.39999999997</v>
      </c>
      <c r="DO129" s="16">
        <f t="shared" si="1013"/>
        <v>0</v>
      </c>
      <c r="DP129" s="16">
        <f t="shared" si="1013"/>
        <v>0</v>
      </c>
      <c r="DQ129" s="16">
        <f t="shared" si="1013"/>
        <v>0</v>
      </c>
      <c r="DR129" s="16">
        <f t="shared" si="1013"/>
        <v>0</v>
      </c>
      <c r="DS129" s="16">
        <f t="shared" si="1013"/>
        <v>12</v>
      </c>
      <c r="DT129" s="16">
        <f t="shared" si="1013"/>
        <v>371745.36</v>
      </c>
      <c r="DU129" s="16">
        <f t="shared" si="1013"/>
        <v>0</v>
      </c>
      <c r="DV129" s="16">
        <f t="shared" si="1013"/>
        <v>0</v>
      </c>
      <c r="DW129" s="16">
        <f t="shared" si="1013"/>
        <v>0</v>
      </c>
      <c r="DX129" s="16">
        <f t="shared" si="1013"/>
        <v>0</v>
      </c>
      <c r="DY129" s="16">
        <f t="shared" si="1013"/>
        <v>0</v>
      </c>
      <c r="DZ129" s="16">
        <f t="shared" si="1013"/>
        <v>0</v>
      </c>
      <c r="EA129" s="16">
        <f t="shared" si="1013"/>
        <v>0</v>
      </c>
      <c r="EB129" s="16">
        <f t="shared" si="1013"/>
        <v>0</v>
      </c>
      <c r="EC129" s="16">
        <f t="shared" si="1013"/>
        <v>0</v>
      </c>
      <c r="ED129" s="16">
        <f t="shared" si="1013"/>
        <v>0</v>
      </c>
      <c r="EE129" s="16">
        <f t="shared" si="1013"/>
        <v>0</v>
      </c>
      <c r="EF129" s="16">
        <f t="shared" si="1013"/>
        <v>0</v>
      </c>
      <c r="EG129" s="16">
        <f t="shared" si="1013"/>
        <v>1705</v>
      </c>
      <c r="EH129" s="16">
        <f t="shared" si="1013"/>
        <v>30706648.896000002</v>
      </c>
    </row>
    <row r="130" spans="1:138" s="31" customFormat="1" ht="30" x14ac:dyDescent="0.25">
      <c r="A130" s="17"/>
      <c r="B130" s="18">
        <v>86</v>
      </c>
      <c r="C130" s="41" t="s">
        <v>274</v>
      </c>
      <c r="D130" s="40">
        <v>11480</v>
      </c>
      <c r="E130" s="19">
        <v>1.44</v>
      </c>
      <c r="F130" s="28">
        <v>1</v>
      </c>
      <c r="G130" s="40">
        <v>1.4</v>
      </c>
      <c r="H130" s="40">
        <v>1.68</v>
      </c>
      <c r="I130" s="40">
        <v>2.23</v>
      </c>
      <c r="J130" s="40">
        <v>2.57</v>
      </c>
      <c r="K130" s="21"/>
      <c r="L130" s="21">
        <f>K130*D130*E130*F130*G130*$L$9</f>
        <v>0</v>
      </c>
      <c r="M130" s="21"/>
      <c r="N130" s="21">
        <f>M130*D130*E130*F130*G130*$N$9</f>
        <v>0</v>
      </c>
      <c r="O130" s="22"/>
      <c r="P130" s="21">
        <f>O130*D130*E130*F130*G130*$P$9</f>
        <v>0</v>
      </c>
      <c r="Q130" s="21"/>
      <c r="R130" s="21">
        <f>SUM(Q130*D130*E130*F130*G130*$R$9)</f>
        <v>0</v>
      </c>
      <c r="S130" s="21"/>
      <c r="T130" s="21">
        <f>SUM(S130*D130*E130*F130*G130*$T$9)</f>
        <v>0</v>
      </c>
      <c r="U130" s="21"/>
      <c r="V130" s="21">
        <f>SUM(U130*D130*E130*F130*G130*$V$9)</f>
        <v>0</v>
      </c>
      <c r="W130" s="21"/>
      <c r="X130" s="21">
        <f>SUM(W130*D130*E130*F130*G130*$X$9)</f>
        <v>0</v>
      </c>
      <c r="Y130" s="21"/>
      <c r="Z130" s="21">
        <f>SUM(Y130*D130*E130*F130*G130*$Z$9)</f>
        <v>0</v>
      </c>
      <c r="AA130" s="21"/>
      <c r="AB130" s="21">
        <f>SUM(AA130*D130*E130*F130*H130*$AB$9)</f>
        <v>0</v>
      </c>
      <c r="AC130" s="22"/>
      <c r="AD130" s="21">
        <f>SUM(AC130*D130*E130*F130*H130*$AD$9)</f>
        <v>0</v>
      </c>
      <c r="AE130" s="21">
        <v>2</v>
      </c>
      <c r="AF130" s="21">
        <f>SUM(AE130*D130*E130*F130*G130*$AF$9)</f>
        <v>46287.360000000001</v>
      </c>
      <c r="AG130" s="21"/>
      <c r="AH130" s="21">
        <f>SUM(AG130*D130*E130*F130*G130*$AH$9)</f>
        <v>0</v>
      </c>
      <c r="AI130" s="21"/>
      <c r="AJ130" s="21">
        <f>SUM(AI130*D130*E130*F130*G130*$AJ$9)</f>
        <v>0</v>
      </c>
      <c r="AK130" s="16"/>
      <c r="AL130" s="21">
        <f>SUM(AK130*D130*E130*F130*G130*$AL$9)</f>
        <v>0</v>
      </c>
      <c r="AM130" s="21"/>
      <c r="AN130" s="21">
        <f>SUM(D130*E130*F130*G130*AM130*$AN$9)</f>
        <v>0</v>
      </c>
      <c r="AO130" s="21"/>
      <c r="AP130" s="21">
        <f>SUM(AO130*D130*E130*F130*G130*$AP$9)</f>
        <v>0</v>
      </c>
      <c r="AQ130" s="21"/>
      <c r="AR130" s="21">
        <f>SUM(AQ130*D130*E130*F130*G130*$AR$9)</f>
        <v>0</v>
      </c>
      <c r="AS130" s="21"/>
      <c r="AT130" s="21">
        <f>SUM(AS130*D130*E130*F130*G130*$AT$9)</f>
        <v>0</v>
      </c>
      <c r="AU130" s="21"/>
      <c r="AV130" s="21">
        <f>SUM(AU130*D130*E130*F130*G130*$AV$9)</f>
        <v>0</v>
      </c>
      <c r="AW130" s="22"/>
      <c r="AX130" s="21">
        <f>SUM(AW130*D130*E130*F130*G130*$AX$9)</f>
        <v>0</v>
      </c>
      <c r="AY130" s="21"/>
      <c r="AZ130" s="21">
        <f>SUM(AY130*D130*E130*F130*G130*$AZ$9)</f>
        <v>0</v>
      </c>
      <c r="BA130" s="21"/>
      <c r="BB130" s="21">
        <f>SUM(BA130*D130*E130*F130*G130*$BB$9)</f>
        <v>0</v>
      </c>
      <c r="BC130" s="21"/>
      <c r="BD130" s="21">
        <f>BC130*D130*E130*F130*G130*$BD$9</f>
        <v>0</v>
      </c>
      <c r="BE130" s="21"/>
      <c r="BF130" s="21">
        <f>BE130*D130*E130*F130*G130*$BF$9</f>
        <v>0</v>
      </c>
      <c r="BG130" s="21"/>
      <c r="BH130" s="21">
        <f>BG130*D130*E130*F130*G130*$BH$9</f>
        <v>0</v>
      </c>
      <c r="BI130" s="21"/>
      <c r="BJ130" s="21">
        <f>SUM(BI130*D130*E130*F130*G130*$BJ$9)</f>
        <v>0</v>
      </c>
      <c r="BK130" s="21"/>
      <c r="BL130" s="21">
        <f>SUM(BK130*D130*E130*F130*G130*$BL$9)</f>
        <v>0</v>
      </c>
      <c r="BM130" s="21"/>
      <c r="BN130" s="21">
        <f>SUM(BM130*D130*E130*F130*G130*$BN$9)</f>
        <v>0</v>
      </c>
      <c r="BO130" s="21"/>
      <c r="BP130" s="21">
        <f>SUM(BO130*D130*E130*F130*G130*$BP$9)</f>
        <v>0</v>
      </c>
      <c r="BQ130" s="21"/>
      <c r="BR130" s="21">
        <f>SUM(BQ130*D130*E130*F130*G130*$BR$9)</f>
        <v>0</v>
      </c>
      <c r="BS130" s="21"/>
      <c r="BT130" s="21">
        <f>BS130*D130*E130*F130*G130*$BT$9</f>
        <v>0</v>
      </c>
      <c r="BU130" s="21"/>
      <c r="BV130" s="21">
        <f>SUM(BU130*D130*E130*F130*G130*$BV$9)</f>
        <v>0</v>
      </c>
      <c r="BW130" s="21"/>
      <c r="BX130" s="21">
        <f>SUM(BW130*D130*E130*F130*G130*$BX$9)</f>
        <v>0</v>
      </c>
      <c r="BY130" s="21"/>
      <c r="BZ130" s="21">
        <f>SUM(BY130*D130*E130*F130*G130*$BZ$9)</f>
        <v>0</v>
      </c>
      <c r="CA130" s="21"/>
      <c r="CB130" s="21">
        <f>SUM(CA130*D130*E130*F130*G130*$CB$9)</f>
        <v>0</v>
      </c>
      <c r="CC130" s="21"/>
      <c r="CD130" s="21">
        <f>CC130*D130*E130*F130*G130*$CD$9</f>
        <v>0</v>
      </c>
      <c r="CE130" s="21">
        <v>7</v>
      </c>
      <c r="CF130" s="21">
        <f>SUM(CE130*D130*E130*F130*G130*$CF$9)</f>
        <v>162005.75999999998</v>
      </c>
      <c r="CG130" s="21"/>
      <c r="CH130" s="21">
        <f>SUM(CG130*D130*E130*F130*H130*$CH$9)</f>
        <v>0</v>
      </c>
      <c r="CI130" s="21"/>
      <c r="CJ130" s="21">
        <f>SUM(CI130*D130*E130*F130*H130*$CJ$9)</f>
        <v>0</v>
      </c>
      <c r="CK130" s="21"/>
      <c r="CL130" s="21">
        <f>SUM(CK130*D130*E130*F130*H130*$CL$9)</f>
        <v>0</v>
      </c>
      <c r="CM130" s="21"/>
      <c r="CN130" s="21">
        <f>SUM(CM130*D130*E130*F130*H130*$CN$9)</f>
        <v>0</v>
      </c>
      <c r="CO130" s="22"/>
      <c r="CP130" s="21">
        <f>SUM(CO130*D130*E130*F130*H130*$CP$9)</f>
        <v>0</v>
      </c>
      <c r="CQ130" s="21"/>
      <c r="CR130" s="21">
        <f>SUM(CQ130*D130*E130*F130*H130*$CR$9)</f>
        <v>0</v>
      </c>
      <c r="CS130" s="21"/>
      <c r="CT130" s="21">
        <f>SUM(CS130*D130*E130*F130*H130*$CT$9)</f>
        <v>0</v>
      </c>
      <c r="CU130" s="21"/>
      <c r="CV130" s="21">
        <f>SUM(CU130*D130*E130*F130*H130*$CV$9)</f>
        <v>0</v>
      </c>
      <c r="CW130" s="21"/>
      <c r="CX130" s="21">
        <f>SUM(CW130*D130*E130*F130*H130*$CX$9)</f>
        <v>0</v>
      </c>
      <c r="CY130" s="21"/>
      <c r="CZ130" s="21">
        <f>SUM(CY130*D130*E130*F130*H130*$CZ$9)</f>
        <v>0</v>
      </c>
      <c r="DA130" s="21">
        <v>11</v>
      </c>
      <c r="DB130" s="21">
        <f>SUM(DA130*D130*E130*F130*H130*$DB$9)</f>
        <v>305496.57599999994</v>
      </c>
      <c r="DC130" s="21"/>
      <c r="DD130" s="21">
        <f>SUM(DC130*D130*E130*F130*H130*$DD$9)</f>
        <v>0</v>
      </c>
      <c r="DE130" s="21"/>
      <c r="DF130" s="21">
        <f>SUM(DE130*D130*E130*F130*H130*$DF$9)</f>
        <v>0</v>
      </c>
      <c r="DG130" s="21"/>
      <c r="DH130" s="21">
        <f>SUM(DG130*D130*E130*F130*H130*$DH$9)</f>
        <v>0</v>
      </c>
      <c r="DI130" s="21"/>
      <c r="DJ130" s="21">
        <f>SUM(DI130*D130*E130*F130*H130*$DJ$9)</f>
        <v>0</v>
      </c>
      <c r="DK130" s="21"/>
      <c r="DL130" s="21">
        <f>DK130*D130*E130*F130*H130*$DL$9</f>
        <v>0</v>
      </c>
      <c r="DM130" s="22"/>
      <c r="DN130" s="21">
        <f>SUM(DM130*D130*E130*F130*H130*$DN$9)</f>
        <v>0</v>
      </c>
      <c r="DO130" s="21"/>
      <c r="DP130" s="21">
        <f>SUM(DO130*D130*E130*F130*H130*$DP$9)</f>
        <v>0</v>
      </c>
      <c r="DQ130" s="21"/>
      <c r="DR130" s="21">
        <f>SUM(DQ130*D130*E130*F130*I130*$DR$9)</f>
        <v>0</v>
      </c>
      <c r="DS130" s="23"/>
      <c r="DT130" s="21">
        <f>SUM(DS130*D130*E130*F130*J130*$DT$9)</f>
        <v>0</v>
      </c>
      <c r="DU130" s="16"/>
      <c r="DV130" s="21">
        <f>SUM(DU130*D130*E130*F130*G130*$DV$9)</f>
        <v>0</v>
      </c>
      <c r="DW130" s="21"/>
      <c r="DX130" s="21">
        <f>SUM(DW130*D130*E130*F130*G130*$DX$9)</f>
        <v>0</v>
      </c>
      <c r="DY130" s="21"/>
      <c r="DZ130" s="21">
        <f>SUM(DY130*D130*E130*F130*G130*$DZ$9)</f>
        <v>0</v>
      </c>
      <c r="EA130" s="21"/>
      <c r="EB130" s="21">
        <f>SUM(EA130*D130*E130*F130*G130*$EB$9)</f>
        <v>0</v>
      </c>
      <c r="EC130" s="21"/>
      <c r="ED130" s="21">
        <f>EC130*D130*E130*F130*G130*$ED$9</f>
        <v>0</v>
      </c>
      <c r="EE130" s="22"/>
      <c r="EF130" s="21">
        <f>EE130*D130*E130*F130*G130*$EF$9</f>
        <v>0</v>
      </c>
      <c r="EG130" s="24">
        <f t="shared" si="511"/>
        <v>20</v>
      </c>
      <c r="EH130" s="24">
        <f t="shared" si="511"/>
        <v>513789.69599999988</v>
      </c>
    </row>
    <row r="131" spans="1:138" ht="27.75" customHeight="1" x14ac:dyDescent="0.25">
      <c r="A131" s="17"/>
      <c r="B131" s="18">
        <v>87</v>
      </c>
      <c r="C131" s="41" t="s">
        <v>275</v>
      </c>
      <c r="D131" s="40">
        <v>11480</v>
      </c>
      <c r="E131" s="19">
        <v>1.69</v>
      </c>
      <c r="F131" s="28">
        <v>1</v>
      </c>
      <c r="G131" s="40">
        <v>1.4</v>
      </c>
      <c r="H131" s="40">
        <v>1.68</v>
      </c>
      <c r="I131" s="40">
        <v>2.23</v>
      </c>
      <c r="J131" s="40">
        <v>2.57</v>
      </c>
      <c r="K131" s="21"/>
      <c r="L131" s="21">
        <f>K131*D131*E131*F131*G131*$L$9</f>
        <v>0</v>
      </c>
      <c r="M131" s="21"/>
      <c r="N131" s="21">
        <f>M131*D131*E131*F131*G131*$N$9</f>
        <v>0</v>
      </c>
      <c r="O131" s="22"/>
      <c r="P131" s="21">
        <f>O131*D131*E131*F131*G131*$P$9</f>
        <v>0</v>
      </c>
      <c r="Q131" s="21"/>
      <c r="R131" s="21">
        <f>SUM(Q131*D131*E131*F131*G131*$R$9)</f>
        <v>0</v>
      </c>
      <c r="S131" s="21"/>
      <c r="T131" s="21">
        <f>SUM(S131*D131*E131*F131*G131*$T$9)</f>
        <v>0</v>
      </c>
      <c r="U131" s="21"/>
      <c r="V131" s="21">
        <f>SUM(U131*D131*E131*F131*G131*$V$9)</f>
        <v>0</v>
      </c>
      <c r="W131" s="21"/>
      <c r="X131" s="21">
        <f>SUM(W131*D131*E131*F131*G131*$X$9)</f>
        <v>0</v>
      </c>
      <c r="Y131" s="21"/>
      <c r="Z131" s="21">
        <f>SUM(Y131*D131*E131*F131*G131*$Z$9)</f>
        <v>0</v>
      </c>
      <c r="AA131" s="21"/>
      <c r="AB131" s="21">
        <f>SUM(AA131*D131*E131*F131*H131*$AB$9)</f>
        <v>0</v>
      </c>
      <c r="AC131" s="22"/>
      <c r="AD131" s="21">
        <f>SUM(AC131*D131*E131*F131*H131*$AD$9)</f>
        <v>0</v>
      </c>
      <c r="AE131" s="21"/>
      <c r="AF131" s="21">
        <f>SUM(AE131*D131*E131*F131*G131*$AF$9)</f>
        <v>0</v>
      </c>
      <c r="AG131" s="21"/>
      <c r="AH131" s="21">
        <f>SUM(AG131*D131*E131*F131*G131*$AH$9)</f>
        <v>0</v>
      </c>
      <c r="AI131" s="21"/>
      <c r="AJ131" s="21">
        <f>SUM(AI131*D131*E131*F131*G131*$AJ$9)</f>
        <v>0</v>
      </c>
      <c r="AK131" s="21"/>
      <c r="AL131" s="21">
        <f>SUM(AK131*D131*E131*F131*G131*$AL$9)</f>
        <v>0</v>
      </c>
      <c r="AM131" s="21"/>
      <c r="AN131" s="21">
        <f>SUM(D131*E131*F131*G131*AM131*$AN$9)</f>
        <v>0</v>
      </c>
      <c r="AO131" s="21"/>
      <c r="AP131" s="21">
        <f>SUM(AO131*D131*E131*F131*G131*$AP$9)</f>
        <v>0</v>
      </c>
      <c r="AQ131" s="21"/>
      <c r="AR131" s="21">
        <f>SUM(AQ131*D131*E131*F131*G131*$AR$9)</f>
        <v>0</v>
      </c>
      <c r="AS131" s="21"/>
      <c r="AT131" s="21">
        <f>SUM(AS131*D131*E131*F131*G131*$AT$9)</f>
        <v>0</v>
      </c>
      <c r="AU131" s="21"/>
      <c r="AV131" s="21">
        <f>SUM(AU131*D131*E131*F131*G131*$AV$9)</f>
        <v>0</v>
      </c>
      <c r="AW131" s="22"/>
      <c r="AX131" s="21">
        <f>SUM(AW131*D131*E131*F131*G131*$AX$9)</f>
        <v>0</v>
      </c>
      <c r="AY131" s="21"/>
      <c r="AZ131" s="21">
        <f>SUM(AY131*D131*E131*F131*G131*$AZ$9)</f>
        <v>0</v>
      </c>
      <c r="BA131" s="21"/>
      <c r="BB131" s="21">
        <f>SUM(BA131*D131*E131*F131*G131*$BB$9)</f>
        <v>0</v>
      </c>
      <c r="BC131" s="21"/>
      <c r="BD131" s="21">
        <f>BC131*D131*E131*F131*G131*$BD$9</f>
        <v>0</v>
      </c>
      <c r="BE131" s="21"/>
      <c r="BF131" s="21">
        <f>BE131*D131*E131*F131*G131*$BF$9</f>
        <v>0</v>
      </c>
      <c r="BG131" s="21"/>
      <c r="BH131" s="21">
        <f>BG131*D131*E131*F131*G131*$BH$9</f>
        <v>0</v>
      </c>
      <c r="BI131" s="21"/>
      <c r="BJ131" s="21">
        <f>SUM(BI131*D131*E131*F131*G131*$BJ$9)</f>
        <v>0</v>
      </c>
      <c r="BK131" s="21"/>
      <c r="BL131" s="21">
        <f>SUM(BK131*D131*E131*F131*G131*$BL$9)</f>
        <v>0</v>
      </c>
      <c r="BM131" s="21"/>
      <c r="BN131" s="21">
        <f>SUM(BM131*D131*E131*F131*G131*$BN$9)</f>
        <v>0</v>
      </c>
      <c r="BO131" s="21"/>
      <c r="BP131" s="21">
        <f>SUM(BO131*D131*E131*F131*G131*$BP$9)</f>
        <v>0</v>
      </c>
      <c r="BQ131" s="21"/>
      <c r="BR131" s="21">
        <f>SUM(BQ131*D131*E131*F131*G131*$BR$9)</f>
        <v>0</v>
      </c>
      <c r="BS131" s="21"/>
      <c r="BT131" s="21">
        <f>BS131*D131*E131*F131*G131*$BT$9</f>
        <v>0</v>
      </c>
      <c r="BU131" s="21"/>
      <c r="BV131" s="21">
        <f>SUM(BU131*D131*E131*F131*G131*$BV$9)</f>
        <v>0</v>
      </c>
      <c r="BW131" s="21"/>
      <c r="BX131" s="21">
        <f>SUM(BW131*D131*E131*F131*G131*$BX$9)</f>
        <v>0</v>
      </c>
      <c r="BY131" s="21"/>
      <c r="BZ131" s="21">
        <f>SUM(BY131*D131*E131*F131*G131*$BZ$9)</f>
        <v>0</v>
      </c>
      <c r="CA131" s="21"/>
      <c r="CB131" s="21">
        <f>SUM(CA131*D131*E131*F131*G131*$CB$9)</f>
        <v>0</v>
      </c>
      <c r="CC131" s="21"/>
      <c r="CD131" s="21">
        <f>CC131*D131*E131*F131*G131*$CD$9</f>
        <v>0</v>
      </c>
      <c r="CE131" s="16"/>
      <c r="CF131" s="21">
        <f>SUM(CE131*D131*E131*F131*G131*$CF$9)</f>
        <v>0</v>
      </c>
      <c r="CG131" s="21"/>
      <c r="CH131" s="21">
        <f>SUM(CG131*D131*E131*F131*H131*$CH$9)</f>
        <v>0</v>
      </c>
      <c r="CI131" s="21"/>
      <c r="CJ131" s="21">
        <f>SUM(CI131*D131*E131*F131*H131*$CJ$9)</f>
        <v>0</v>
      </c>
      <c r="CK131" s="21"/>
      <c r="CL131" s="21">
        <f>SUM(CK131*D131*E131*F131*H131*$CL$9)</f>
        <v>0</v>
      </c>
      <c r="CM131" s="21"/>
      <c r="CN131" s="21">
        <f>SUM(CM131*D131*E131*F131*H131*$CN$9)</f>
        <v>0</v>
      </c>
      <c r="CO131" s="22"/>
      <c r="CP131" s="21">
        <f>SUM(CO131*D131*E131*F131*H131*$CP$9)</f>
        <v>0</v>
      </c>
      <c r="CQ131" s="21"/>
      <c r="CR131" s="21">
        <f>SUM(CQ131*D131*E131*F131*H131*$CR$9)</f>
        <v>0</v>
      </c>
      <c r="CS131" s="21"/>
      <c r="CT131" s="21">
        <f>SUM(CS131*D131*E131*F131*H131*$CT$9)</f>
        <v>0</v>
      </c>
      <c r="CU131" s="21"/>
      <c r="CV131" s="21">
        <f>SUM(CU131*D131*E131*F131*H131*$CV$9)</f>
        <v>0</v>
      </c>
      <c r="CW131" s="21"/>
      <c r="CX131" s="21">
        <f>SUM(CW131*D131*E131*F131*H131*$CX$9)</f>
        <v>0</v>
      </c>
      <c r="CY131" s="21"/>
      <c r="CZ131" s="21">
        <f>SUM(CY131*D131*E131*F131*H131*$CZ$9)</f>
        <v>0</v>
      </c>
      <c r="DA131" s="21"/>
      <c r="DB131" s="21">
        <f>SUM(DA131*D131*E131*F131*H131*$DB$9)</f>
        <v>0</v>
      </c>
      <c r="DC131" s="21"/>
      <c r="DD131" s="21">
        <f>SUM(DC131*D131*E131*F131*H131*$DD$9)</f>
        <v>0</v>
      </c>
      <c r="DE131" s="21"/>
      <c r="DF131" s="21">
        <f>SUM(DE131*D131*E131*F131*H131*$DF$9)</f>
        <v>0</v>
      </c>
      <c r="DG131" s="21"/>
      <c r="DH131" s="21">
        <f>SUM(DG131*D131*E131*F131*H131*$DH$9)</f>
        <v>0</v>
      </c>
      <c r="DI131" s="21"/>
      <c r="DJ131" s="21">
        <f>SUM(DI131*D131*E131*F131*H131*$DJ$9)</f>
        <v>0</v>
      </c>
      <c r="DK131" s="21"/>
      <c r="DL131" s="21">
        <f>DK131*D131*E131*F131*H131*$DL$9</f>
        <v>0</v>
      </c>
      <c r="DM131" s="22"/>
      <c r="DN131" s="21">
        <f>SUM(DM131*D131*E131*F131*H131*$DN$9)</f>
        <v>0</v>
      </c>
      <c r="DO131" s="21"/>
      <c r="DP131" s="21">
        <f>SUM(DO131*D131*E131*F131*H131*$DP$9)</f>
        <v>0</v>
      </c>
      <c r="DQ131" s="21"/>
      <c r="DR131" s="21">
        <f>SUM(DQ131*D131*E131*F131*I131*$DR$9)</f>
        <v>0</v>
      </c>
      <c r="DS131" s="23"/>
      <c r="DT131" s="21">
        <f>SUM(DS131*D131*E131*F131*J131*$DT$9)</f>
        <v>0</v>
      </c>
      <c r="DU131" s="21"/>
      <c r="DV131" s="21">
        <f>SUM(DU131*D131*E131*F131*G131*$DV$9)</f>
        <v>0</v>
      </c>
      <c r="DW131" s="21"/>
      <c r="DX131" s="21">
        <f>SUM(DW131*D131*E131*F131*G131*$DX$9)</f>
        <v>0</v>
      </c>
      <c r="DY131" s="21"/>
      <c r="DZ131" s="21">
        <f>SUM(DY131*D131*E131*F131*G131*$DZ$9)</f>
        <v>0</v>
      </c>
      <c r="EA131" s="21"/>
      <c r="EB131" s="21">
        <f>SUM(EA131*D131*E131*F131*G131*$EB$9)</f>
        <v>0</v>
      </c>
      <c r="EC131" s="21"/>
      <c r="ED131" s="21">
        <f>EC131*D131*E131*F131*G131*$ED$9</f>
        <v>0</v>
      </c>
      <c r="EE131" s="22"/>
      <c r="EF131" s="21">
        <f>EE131*D131*E131*F131*G131*$EF$9</f>
        <v>0</v>
      </c>
      <c r="EG131" s="24">
        <f t="shared" si="511"/>
        <v>0</v>
      </c>
      <c r="EH131" s="24">
        <f t="shared" si="511"/>
        <v>0</v>
      </c>
    </row>
    <row r="132" spans="1:138" ht="30" x14ac:dyDescent="0.25">
      <c r="A132" s="17"/>
      <c r="B132" s="18">
        <v>88</v>
      </c>
      <c r="C132" s="41" t="s">
        <v>276</v>
      </c>
      <c r="D132" s="40">
        <v>11480</v>
      </c>
      <c r="E132" s="19">
        <v>2.4900000000000002</v>
      </c>
      <c r="F132" s="28">
        <v>1</v>
      </c>
      <c r="G132" s="40">
        <v>1.4</v>
      </c>
      <c r="H132" s="40">
        <v>1.68</v>
      </c>
      <c r="I132" s="40">
        <v>2.23</v>
      </c>
      <c r="J132" s="40">
        <v>2.57</v>
      </c>
      <c r="K132" s="21"/>
      <c r="L132" s="21">
        <f>K132*D132*E132*F132*G132*$L$9</f>
        <v>0</v>
      </c>
      <c r="M132" s="21"/>
      <c r="N132" s="21">
        <f>M132*D132*E132*F132*G132*$N$9</f>
        <v>0</v>
      </c>
      <c r="O132" s="22"/>
      <c r="P132" s="21">
        <f>O132*D132*E132*F132*G132*$P$9</f>
        <v>0</v>
      </c>
      <c r="Q132" s="21"/>
      <c r="R132" s="21">
        <f>SUM(Q132*D132*E132*F132*G132*$R$9)</f>
        <v>0</v>
      </c>
      <c r="S132" s="21"/>
      <c r="T132" s="21">
        <f>SUM(S132*D132*E132*F132*G132*$T$9)</f>
        <v>0</v>
      </c>
      <c r="U132" s="21"/>
      <c r="V132" s="21">
        <f>SUM(U132*D132*E132*F132*G132*$V$9)</f>
        <v>0</v>
      </c>
      <c r="W132" s="21"/>
      <c r="X132" s="21">
        <f>SUM(W132*D132*E132*F132*G132*$X$9)</f>
        <v>0</v>
      </c>
      <c r="Y132" s="21"/>
      <c r="Z132" s="21">
        <f>SUM(Y132*D132*E132*F132*G132*$Z$9)</f>
        <v>0</v>
      </c>
      <c r="AA132" s="21"/>
      <c r="AB132" s="21">
        <f>SUM(AA132*D132*E132*F132*H132*$AB$9)</f>
        <v>0</v>
      </c>
      <c r="AC132" s="22"/>
      <c r="AD132" s="21">
        <f>SUM(AC132*D132*E132*F132*H132*$AD$9)</f>
        <v>0</v>
      </c>
      <c r="AE132" s="21">
        <v>10</v>
      </c>
      <c r="AF132" s="21">
        <f>SUM(AE132*D132*E132*F132*G132*$AF$9)</f>
        <v>400192.8</v>
      </c>
      <c r="AG132" s="21"/>
      <c r="AH132" s="21">
        <f>SUM(AG132*D132*E132*F132*G132*$AH$9)</f>
        <v>0</v>
      </c>
      <c r="AI132" s="21"/>
      <c r="AJ132" s="21">
        <f>SUM(AI132*D132*E132*F132*G132*$AJ$9)</f>
        <v>0</v>
      </c>
      <c r="AK132" s="21"/>
      <c r="AL132" s="21">
        <f>SUM(AK132*D132*E132*F132*G132*$AL$9)</f>
        <v>0</v>
      </c>
      <c r="AM132" s="21"/>
      <c r="AN132" s="21">
        <f>SUM(D132*E132*F132*G132*AM132*$AN$9)</f>
        <v>0</v>
      </c>
      <c r="AO132" s="21"/>
      <c r="AP132" s="21">
        <f>SUM(AO132*D132*E132*F132*G132*$AP$9)</f>
        <v>0</v>
      </c>
      <c r="AQ132" s="21"/>
      <c r="AR132" s="21">
        <f>SUM(AQ132*D132*E132*F132*G132*$AR$9)</f>
        <v>0</v>
      </c>
      <c r="AS132" s="21"/>
      <c r="AT132" s="21">
        <f>SUM(AS132*D132*E132*F132*G132*$AT$9)</f>
        <v>0</v>
      </c>
      <c r="AU132" s="21"/>
      <c r="AV132" s="21">
        <f>SUM(AU132*D132*E132*F132*G132*$AV$9)</f>
        <v>0</v>
      </c>
      <c r="AW132" s="22"/>
      <c r="AX132" s="21">
        <f>SUM(AW132*D132*E132*F132*G132*$AX$9)</f>
        <v>0</v>
      </c>
      <c r="AY132" s="21"/>
      <c r="AZ132" s="21">
        <f>SUM(AY132*D132*E132*F132*G132*$AZ$9)</f>
        <v>0</v>
      </c>
      <c r="BA132" s="21"/>
      <c r="BB132" s="21">
        <f>SUM(BA132*D132*E132*F132*G132*$BB$9)</f>
        <v>0</v>
      </c>
      <c r="BC132" s="21"/>
      <c r="BD132" s="21">
        <f>BC132*D132*E132*F132*G132*$BD$9</f>
        <v>0</v>
      </c>
      <c r="BE132" s="21"/>
      <c r="BF132" s="21">
        <f>BE132*D132*E132*F132*G132*$BF$9</f>
        <v>0</v>
      </c>
      <c r="BG132" s="21"/>
      <c r="BH132" s="21">
        <f>BG132*D132*E132*F132*G132*$BH$9</f>
        <v>0</v>
      </c>
      <c r="BI132" s="21"/>
      <c r="BJ132" s="21">
        <f>SUM(BI132*D132*E132*F132*G132*$BJ$9)</f>
        <v>0</v>
      </c>
      <c r="BK132" s="21"/>
      <c r="BL132" s="21">
        <f>SUM(BK132*D132*E132*F132*G132*$BL$9)</f>
        <v>0</v>
      </c>
      <c r="BM132" s="21"/>
      <c r="BN132" s="21">
        <f>SUM(BM132*D132*E132*F132*G132*$BN$9)</f>
        <v>0</v>
      </c>
      <c r="BO132" s="21"/>
      <c r="BP132" s="21">
        <f>SUM(BO132*D132*E132*F132*G132*$BP$9)</f>
        <v>0</v>
      </c>
      <c r="BQ132" s="21"/>
      <c r="BR132" s="21">
        <f>SUM(BQ132*D132*E132*F132*G132*$BR$9)</f>
        <v>0</v>
      </c>
      <c r="BS132" s="21"/>
      <c r="BT132" s="21">
        <f>BS132*D132*E132*F132*G132*$BT$9</f>
        <v>0</v>
      </c>
      <c r="BU132" s="21"/>
      <c r="BV132" s="21">
        <f>SUM(BU132*D132*E132*F132*G132*$BV$9)</f>
        <v>0</v>
      </c>
      <c r="BW132" s="21"/>
      <c r="BX132" s="21">
        <f>SUM(BW132*D132*E132*F132*G132*$BX$9)</f>
        <v>0</v>
      </c>
      <c r="BY132" s="21"/>
      <c r="BZ132" s="21">
        <f>SUM(BY132*D132*E132*F132*G132*$BZ$9)</f>
        <v>0</v>
      </c>
      <c r="CA132" s="21"/>
      <c r="CB132" s="21">
        <f>SUM(CA132*D132*E132*F132*G132*$CB$9)</f>
        <v>0</v>
      </c>
      <c r="CC132" s="21"/>
      <c r="CD132" s="21">
        <f>CC132*D132*E132*F132*G132*$CD$9</f>
        <v>0</v>
      </c>
      <c r="CE132" s="16"/>
      <c r="CF132" s="21">
        <f>SUM(CE132*D132*E132*F132*G132*$CF$9)</f>
        <v>0</v>
      </c>
      <c r="CG132" s="21"/>
      <c r="CH132" s="21">
        <f>SUM(CG132*D132*E132*F132*H132*$CH$9)</f>
        <v>0</v>
      </c>
      <c r="CI132" s="21"/>
      <c r="CJ132" s="21">
        <f>SUM(CI132*D132*E132*F132*H132*$CJ$9)</f>
        <v>0</v>
      </c>
      <c r="CK132" s="21"/>
      <c r="CL132" s="21">
        <f>SUM(CK132*D132*E132*F132*H132*$CL$9)</f>
        <v>0</v>
      </c>
      <c r="CM132" s="21"/>
      <c r="CN132" s="21">
        <f>SUM(CM132*D132*E132*F132*H132*$CN$9)</f>
        <v>0</v>
      </c>
      <c r="CO132" s="22"/>
      <c r="CP132" s="21">
        <f>SUM(CO132*D132*E132*F132*H132*$CP$9)</f>
        <v>0</v>
      </c>
      <c r="CQ132" s="21"/>
      <c r="CR132" s="21">
        <f>SUM(CQ132*D132*E132*F132*H132*$CR$9)</f>
        <v>0</v>
      </c>
      <c r="CS132" s="21"/>
      <c r="CT132" s="21">
        <f>SUM(CS132*D132*E132*F132*H132*$CT$9)</f>
        <v>0</v>
      </c>
      <c r="CU132" s="21"/>
      <c r="CV132" s="21">
        <f>SUM(CU132*D132*E132*F132*H132*$CV$9)</f>
        <v>0</v>
      </c>
      <c r="CW132" s="21"/>
      <c r="CX132" s="21">
        <f>SUM(CW132*D132*E132*F132*H132*$CX$9)</f>
        <v>0</v>
      </c>
      <c r="CY132" s="21"/>
      <c r="CZ132" s="21">
        <f>SUM(CY132*D132*E132*F132*H132*$CZ$9)</f>
        <v>0</v>
      </c>
      <c r="DA132" s="21"/>
      <c r="DB132" s="21">
        <f>SUM(DA132*D132*E132*F132*H132*$DB$9)</f>
        <v>0</v>
      </c>
      <c r="DC132" s="21"/>
      <c r="DD132" s="21">
        <f>SUM(DC132*D132*E132*F132*H132*$DD$9)</f>
        <v>0</v>
      </c>
      <c r="DE132" s="21"/>
      <c r="DF132" s="21">
        <f>SUM(DE132*D132*E132*F132*H132*$DF$9)</f>
        <v>0</v>
      </c>
      <c r="DG132" s="21"/>
      <c r="DH132" s="21">
        <f>SUM(DG132*D132*E132*F132*H132*$DH$9)</f>
        <v>0</v>
      </c>
      <c r="DI132" s="21"/>
      <c r="DJ132" s="21">
        <f>SUM(DI132*D132*E132*F132*H132*$DJ$9)</f>
        <v>0</v>
      </c>
      <c r="DK132" s="21"/>
      <c r="DL132" s="21">
        <f>DK132*D132*E132*F132*H132*$DL$9</f>
        <v>0</v>
      </c>
      <c r="DM132" s="22"/>
      <c r="DN132" s="21">
        <f>SUM(DM132*D132*E132*F132*H132*$DN$9)</f>
        <v>0</v>
      </c>
      <c r="DO132" s="21"/>
      <c r="DP132" s="21">
        <f>SUM(DO132*D132*E132*F132*H132*$DP$9)</f>
        <v>0</v>
      </c>
      <c r="DQ132" s="21"/>
      <c r="DR132" s="21">
        <f>SUM(DQ132*D132*E132*F132*I132*$DR$9)</f>
        <v>0</v>
      </c>
      <c r="DS132" s="23"/>
      <c r="DT132" s="21">
        <f>SUM(DS132*D132*E132*F132*J132*$DT$9)</f>
        <v>0</v>
      </c>
      <c r="DU132" s="21"/>
      <c r="DV132" s="21">
        <f>SUM(DU132*D132*E132*F132*G132*$DV$9)</f>
        <v>0</v>
      </c>
      <c r="DW132" s="21"/>
      <c r="DX132" s="21">
        <f>SUM(DW132*D132*E132*F132*G132*$DX$9)</f>
        <v>0</v>
      </c>
      <c r="DY132" s="21"/>
      <c r="DZ132" s="21">
        <f>SUM(DY132*D132*E132*F132*G132*$DZ$9)</f>
        <v>0</v>
      </c>
      <c r="EA132" s="21"/>
      <c r="EB132" s="21">
        <f>SUM(EA132*D132*E132*F132*G132*$EB$9)</f>
        <v>0</v>
      </c>
      <c r="EC132" s="21"/>
      <c r="ED132" s="21">
        <f>EC132*D132*E132*F132*G132*$ED$9</f>
        <v>0</v>
      </c>
      <c r="EE132" s="22"/>
      <c r="EF132" s="21">
        <f>EE132*D132*E132*F132*G132*$EF$9</f>
        <v>0</v>
      </c>
      <c r="EG132" s="24">
        <f t="shared" si="511"/>
        <v>10</v>
      </c>
      <c r="EH132" s="24">
        <f t="shared" si="511"/>
        <v>400192.8</v>
      </c>
    </row>
    <row r="133" spans="1:138" ht="35.25" customHeight="1" x14ac:dyDescent="0.25">
      <c r="A133" s="17"/>
      <c r="B133" s="18">
        <v>89</v>
      </c>
      <c r="C133" s="41" t="s">
        <v>277</v>
      </c>
      <c r="D133" s="40">
        <v>11480</v>
      </c>
      <c r="E133" s="19">
        <v>1.05</v>
      </c>
      <c r="F133" s="28">
        <v>1</v>
      </c>
      <c r="G133" s="40">
        <v>1.4</v>
      </c>
      <c r="H133" s="40">
        <v>1.68</v>
      </c>
      <c r="I133" s="40">
        <v>2.23</v>
      </c>
      <c r="J133" s="40">
        <v>2.57</v>
      </c>
      <c r="K133" s="21">
        <v>32</v>
      </c>
      <c r="L133" s="21">
        <f>K133*D133*E133*F133*G133*$L$9</f>
        <v>540019.19999999995</v>
      </c>
      <c r="M133" s="21"/>
      <c r="N133" s="21">
        <f>M133*D133*E133*F133*G133*$N$9</f>
        <v>0</v>
      </c>
      <c r="O133" s="22">
        <v>7</v>
      </c>
      <c r="P133" s="21">
        <f>O133*D133*E133*F133*G133*$P$9</f>
        <v>118129.2</v>
      </c>
      <c r="Q133" s="21"/>
      <c r="R133" s="21">
        <f>SUM(Q133*D133*E133*F133*G133*$R$9)</f>
        <v>0</v>
      </c>
      <c r="S133" s="21"/>
      <c r="T133" s="21">
        <f>SUM(S133*D133*E133*F133*G133*$T$9)</f>
        <v>0</v>
      </c>
      <c r="U133" s="21"/>
      <c r="V133" s="21">
        <f>SUM(U133*D133*E133*F133*G133*$V$9)</f>
        <v>0</v>
      </c>
      <c r="W133" s="21">
        <v>75</v>
      </c>
      <c r="X133" s="21">
        <f>SUM(W133*D133*E133*F133*G133*$X$9)</f>
        <v>1265670</v>
      </c>
      <c r="Y133" s="21">
        <v>100</v>
      </c>
      <c r="Z133" s="21">
        <f>SUM(Y133*D133*E133*F133*G133*$Z$9)</f>
        <v>1687560</v>
      </c>
      <c r="AA133" s="21"/>
      <c r="AB133" s="21">
        <f>SUM(AA133*D133*E133*F133*H133*$AB$9)</f>
        <v>0</v>
      </c>
      <c r="AC133" s="22">
        <v>4</v>
      </c>
      <c r="AD133" s="21">
        <f>SUM(AC133*D133*E133*F133*H133*$AD$9)</f>
        <v>81002.87999999999</v>
      </c>
      <c r="AE133" s="21">
        <v>12</v>
      </c>
      <c r="AF133" s="21">
        <f>SUM(AE133*D133*E133*F133*G133*$AF$9)</f>
        <v>202507.19999999998</v>
      </c>
      <c r="AG133" s="21">
        <v>7</v>
      </c>
      <c r="AH133" s="21">
        <f>SUM(AG133*D133*E133*F133*G133*$AH$9)</f>
        <v>118129.2</v>
      </c>
      <c r="AI133" s="21"/>
      <c r="AJ133" s="21">
        <f>SUM(AI133*D133*E133*F133*G133*$AJ$9)</f>
        <v>0</v>
      </c>
      <c r="AK133" s="21"/>
      <c r="AL133" s="21">
        <f>SUM(AK133*D133*E133*F133*G133*$AL$9)</f>
        <v>0</v>
      </c>
      <c r="AM133" s="21"/>
      <c r="AN133" s="21">
        <f>SUM(D133*E133*F133*G133*AM133*$AN$9)</f>
        <v>0</v>
      </c>
      <c r="AO133" s="21"/>
      <c r="AP133" s="21">
        <f>SUM(AO133*D133*E133*F133*G133*$AP$9)</f>
        <v>0</v>
      </c>
      <c r="AQ133" s="21"/>
      <c r="AR133" s="21">
        <f>SUM(AQ133*D133*E133*F133*G133*$AR$9)</f>
        <v>0</v>
      </c>
      <c r="AS133" s="21">
        <v>80</v>
      </c>
      <c r="AT133" s="21">
        <f>SUM(AS133*D133*E133*F133*G133*$AT$9)</f>
        <v>1350048</v>
      </c>
      <c r="AU133" s="21">
        <v>47</v>
      </c>
      <c r="AV133" s="21">
        <f>SUM(AU133*D133*E133*F133*G133*$AV$9)</f>
        <v>793153.2</v>
      </c>
      <c r="AW133" s="22">
        <v>293</v>
      </c>
      <c r="AX133" s="21">
        <f>SUM(AW133*D133*E133*F133*G133*$AX$9)</f>
        <v>4944550.8</v>
      </c>
      <c r="AY133" s="21">
        <v>45</v>
      </c>
      <c r="AZ133" s="21">
        <f>SUM(AY133*D133*E133*F133*G133*$AZ$9)</f>
        <v>759402</v>
      </c>
      <c r="BA133" s="21">
        <v>61</v>
      </c>
      <c r="BB133" s="21">
        <f>SUM(BA133*D133*E133*F133*G133*$BB$9)</f>
        <v>1029411.6</v>
      </c>
      <c r="BC133" s="21">
        <v>120</v>
      </c>
      <c r="BD133" s="21">
        <f>BC133*D133*E133*F133*G133*$BD$9</f>
        <v>2025071.9999999998</v>
      </c>
      <c r="BE133" s="21">
        <v>1</v>
      </c>
      <c r="BF133" s="21">
        <f>BE133*D133*E133*F133*G133*$BF$9</f>
        <v>16875.599999999999</v>
      </c>
      <c r="BG133" s="21">
        <v>95</v>
      </c>
      <c r="BH133" s="21">
        <f>BG133*D133*E133*F133*G133*$BH$9</f>
        <v>1603182</v>
      </c>
      <c r="BI133" s="21">
        <v>9</v>
      </c>
      <c r="BJ133" s="21">
        <f>SUM(BI133*D133*E133*F133*G133*$BJ$9)</f>
        <v>151880.4</v>
      </c>
      <c r="BK133" s="21"/>
      <c r="BL133" s="21">
        <f>SUM(BK133*D133*E133*F133*G133*$BL$9)</f>
        <v>0</v>
      </c>
      <c r="BM133" s="21"/>
      <c r="BN133" s="21">
        <f>SUM(BM133*D133*E133*F133*G133*$BN$9)</f>
        <v>0</v>
      </c>
      <c r="BO133" s="21"/>
      <c r="BP133" s="21">
        <f>SUM(BO133*D133*E133*F133*G133*$BP$9)</f>
        <v>0</v>
      </c>
      <c r="BQ133" s="21"/>
      <c r="BR133" s="21">
        <f>SUM(BQ133*D133*E133*F133*G133*$BR$9)</f>
        <v>0</v>
      </c>
      <c r="BS133" s="21">
        <v>1</v>
      </c>
      <c r="BT133" s="21">
        <f>BS133*D133*E133*F133*G133*$BT$9</f>
        <v>16875.599999999999</v>
      </c>
      <c r="BU133" s="21">
        <v>26</v>
      </c>
      <c r="BV133" s="21">
        <f>SUM(BU133*D133*E133*F133*G133*$BV$9)</f>
        <v>438765.6</v>
      </c>
      <c r="BW133" s="21">
        <v>90</v>
      </c>
      <c r="BX133" s="21">
        <f>SUM(BW133*D133*E133*F133*G133*$BX$9)</f>
        <v>1518804</v>
      </c>
      <c r="BY133" s="21">
        <v>15</v>
      </c>
      <c r="BZ133" s="21">
        <f>SUM(BY133*D133*E133*F133*G133*$BZ$9)</f>
        <v>253133.99999999997</v>
      </c>
      <c r="CA133" s="21">
        <v>72</v>
      </c>
      <c r="CB133" s="21">
        <f>SUM(CA133*D133*E133*F133*G133*$CB$9)</f>
        <v>1215043.2</v>
      </c>
      <c r="CC133" s="21">
        <v>33</v>
      </c>
      <c r="CD133" s="21">
        <f>CC133*D133*E133*F133*G133*$CD$9</f>
        <v>556894.79999999993</v>
      </c>
      <c r="CE133" s="21">
        <v>40</v>
      </c>
      <c r="CF133" s="21">
        <f>SUM(CE133*D133*E133*F133*G133*$CF$9)</f>
        <v>675024</v>
      </c>
      <c r="CG133" s="21">
        <v>19</v>
      </c>
      <c r="CH133" s="21">
        <f>SUM(CG133*D133*E133*F133*H133*$CH$9)</f>
        <v>384763.68</v>
      </c>
      <c r="CI133" s="21">
        <v>22</v>
      </c>
      <c r="CJ133" s="21">
        <f>SUM(CI133*D133*E133*F133*H133*$CJ$9)</f>
        <v>445515.83999999997</v>
      </c>
      <c r="CK133" s="21">
        <v>8</v>
      </c>
      <c r="CL133" s="21">
        <f>SUM(CK133*D133*E133*F133*H133*$CL$9)</f>
        <v>162005.75999999998</v>
      </c>
      <c r="CM133" s="21">
        <v>10</v>
      </c>
      <c r="CN133" s="21">
        <f>SUM(CM133*D133*E133*F133*H133*$CN$9)</f>
        <v>202507.19999999998</v>
      </c>
      <c r="CO133" s="22">
        <v>5</v>
      </c>
      <c r="CP133" s="21">
        <f>SUM(CO133*D133*E133*F133*H133*$CP$9)</f>
        <v>101253.59999999999</v>
      </c>
      <c r="CQ133" s="21"/>
      <c r="CR133" s="21">
        <f>SUM(CQ133*D133*E133*F133*H133*$CR$9)</f>
        <v>0</v>
      </c>
      <c r="CS133" s="21"/>
      <c r="CT133" s="21">
        <f>SUM(CS133*D133*E133*F133*H133*$CT$9)</f>
        <v>0</v>
      </c>
      <c r="CU133" s="21">
        <v>20</v>
      </c>
      <c r="CV133" s="21">
        <f>SUM(CU133*D133*E133*F133*H133*$CV$9)</f>
        <v>405014.39999999997</v>
      </c>
      <c r="CW133" s="21">
        <v>95</v>
      </c>
      <c r="CX133" s="21">
        <f>SUM(CW133*D133*E133*F133*H133*$CX$9)</f>
        <v>1923818.4</v>
      </c>
      <c r="CY133" s="21">
        <v>15</v>
      </c>
      <c r="CZ133" s="21">
        <f>SUM(CY133*D133*E133*F133*H133*$CZ$9)</f>
        <v>303760.8</v>
      </c>
      <c r="DA133" s="21">
        <v>33</v>
      </c>
      <c r="DB133" s="21">
        <f>SUM(DA133*D133*E133*F133*H133*$DB$9)</f>
        <v>668273.76</v>
      </c>
      <c r="DC133" s="21">
        <v>48</v>
      </c>
      <c r="DD133" s="21">
        <f>SUM(DC133*D133*E133*F133*H133*$DD$9)</f>
        <v>972034.55999999994</v>
      </c>
      <c r="DE133" s="21">
        <v>15</v>
      </c>
      <c r="DF133" s="21">
        <f>SUM(DE133*D133*E133*F133*H133*$DF$9)</f>
        <v>303760.8</v>
      </c>
      <c r="DG133" s="21">
        <v>77</v>
      </c>
      <c r="DH133" s="21">
        <f>SUM(DG133*D133*E133*F133*H133*$DH$9)</f>
        <v>1559305.44</v>
      </c>
      <c r="DI133" s="21">
        <v>10</v>
      </c>
      <c r="DJ133" s="21">
        <f>SUM(DI133*D133*E133*F133*H133*$DJ$9)</f>
        <v>202507.19999999998</v>
      </c>
      <c r="DK133" s="21">
        <v>1</v>
      </c>
      <c r="DL133" s="21">
        <f>DK133*D133*E133*F133*H133*$DL$9</f>
        <v>20250.719999999998</v>
      </c>
      <c r="DM133" s="22">
        <v>20</v>
      </c>
      <c r="DN133" s="21">
        <f>SUM(DM133*D133*E133*F133*H133*$DN$9)</f>
        <v>405014.39999999997</v>
      </c>
      <c r="DO133" s="21"/>
      <c r="DP133" s="21">
        <f>SUM(DO133*D133*E133*F133*H133*$DP$9)</f>
        <v>0</v>
      </c>
      <c r="DQ133" s="21"/>
      <c r="DR133" s="21">
        <f>SUM(DQ133*D133*E133*F133*I133*$DR$9)</f>
        <v>0</v>
      </c>
      <c r="DS133" s="23">
        <v>12</v>
      </c>
      <c r="DT133" s="21">
        <f>SUM(DS133*D133*E133*F133*J133*$DT$9)</f>
        <v>371745.36</v>
      </c>
      <c r="DU133" s="21"/>
      <c r="DV133" s="21">
        <f>SUM(DU133*D133*E133*F133*G133*$DV$9)</f>
        <v>0</v>
      </c>
      <c r="DW133" s="21"/>
      <c r="DX133" s="21">
        <f>SUM(DW133*D133*E133*F133*G133*$DX$9)</f>
        <v>0</v>
      </c>
      <c r="DY133" s="21"/>
      <c r="DZ133" s="21">
        <f>SUM(DY133*D133*E133*F133*G133*$DZ$9)</f>
        <v>0</v>
      </c>
      <c r="EA133" s="21"/>
      <c r="EB133" s="21">
        <f>SUM(EA133*D133*E133*F133*G133*$EB$9)</f>
        <v>0</v>
      </c>
      <c r="EC133" s="21"/>
      <c r="ED133" s="21">
        <f>EC133*D133*E133*F133*G133*$ED$9</f>
        <v>0</v>
      </c>
      <c r="EE133" s="22"/>
      <c r="EF133" s="21">
        <f>EE133*D133*E133*F133*G133*$EF$9</f>
        <v>0</v>
      </c>
      <c r="EG133" s="24">
        <f t="shared" si="511"/>
        <v>1675</v>
      </c>
      <c r="EH133" s="24">
        <f t="shared" si="511"/>
        <v>29792666.400000002</v>
      </c>
    </row>
    <row r="134" spans="1:138" s="31" customFormat="1" x14ac:dyDescent="0.25">
      <c r="A134" s="68">
        <v>30</v>
      </c>
      <c r="B134" s="69"/>
      <c r="C134" s="60" t="s">
        <v>278</v>
      </c>
      <c r="D134" s="40">
        <v>11480</v>
      </c>
      <c r="E134" s="49">
        <v>0.98</v>
      </c>
      <c r="F134" s="15">
        <v>1</v>
      </c>
      <c r="G134" s="52"/>
      <c r="H134" s="52"/>
      <c r="I134" s="52"/>
      <c r="J134" s="52">
        <v>2.57</v>
      </c>
      <c r="K134" s="16">
        <f>SUM(K135:K140)</f>
        <v>0</v>
      </c>
      <c r="L134" s="16">
        <f t="shared" ref="L134:DJ134" si="1014">SUM(L135:L140)</f>
        <v>0</v>
      </c>
      <c r="M134" s="16">
        <f t="shared" si="1014"/>
        <v>0</v>
      </c>
      <c r="N134" s="16">
        <f t="shared" si="1014"/>
        <v>0</v>
      </c>
      <c r="O134" s="33">
        <f t="shared" si="1014"/>
        <v>0</v>
      </c>
      <c r="P134" s="16">
        <f t="shared" si="1014"/>
        <v>0</v>
      </c>
      <c r="Q134" s="62">
        <f t="shared" si="1014"/>
        <v>0</v>
      </c>
      <c r="R134" s="62">
        <f t="shared" si="1014"/>
        <v>0</v>
      </c>
      <c r="S134" s="16">
        <f t="shared" si="1014"/>
        <v>0</v>
      </c>
      <c r="T134" s="16">
        <f t="shared" si="1014"/>
        <v>0</v>
      </c>
      <c r="U134" s="16">
        <f t="shared" si="1014"/>
        <v>0</v>
      </c>
      <c r="V134" s="16">
        <f t="shared" si="1014"/>
        <v>0</v>
      </c>
      <c r="W134" s="16">
        <f t="shared" si="1014"/>
        <v>0</v>
      </c>
      <c r="X134" s="16">
        <f t="shared" si="1014"/>
        <v>0</v>
      </c>
      <c r="Y134" s="16">
        <f t="shared" si="1014"/>
        <v>0</v>
      </c>
      <c r="Z134" s="16">
        <f t="shared" si="1014"/>
        <v>0</v>
      </c>
      <c r="AA134" s="16">
        <f t="shared" si="1014"/>
        <v>0</v>
      </c>
      <c r="AB134" s="16">
        <f t="shared" si="1014"/>
        <v>0</v>
      </c>
      <c r="AC134" s="33">
        <f t="shared" si="1014"/>
        <v>0</v>
      </c>
      <c r="AD134" s="16">
        <f t="shared" si="1014"/>
        <v>0</v>
      </c>
      <c r="AE134" s="62">
        <f t="shared" si="1014"/>
        <v>65</v>
      </c>
      <c r="AF134" s="62">
        <f t="shared" si="1014"/>
        <v>2208292.7999999998</v>
      </c>
      <c r="AG134" s="16">
        <f t="shared" si="1014"/>
        <v>0</v>
      </c>
      <c r="AH134" s="16">
        <f t="shared" si="1014"/>
        <v>0</v>
      </c>
      <c r="AI134" s="16">
        <f>SUM(AI135:AI140)</f>
        <v>0</v>
      </c>
      <c r="AJ134" s="16">
        <f>SUM(AJ135:AJ140)</f>
        <v>0</v>
      </c>
      <c r="AK134" s="16">
        <f>SUM(AK135:AK140)</f>
        <v>0</v>
      </c>
      <c r="AL134" s="16">
        <f>SUM(AL135:AL140)</f>
        <v>0</v>
      </c>
      <c r="AM134" s="16">
        <f t="shared" si="1014"/>
        <v>0</v>
      </c>
      <c r="AN134" s="16">
        <f t="shared" si="1014"/>
        <v>0</v>
      </c>
      <c r="AO134" s="16">
        <f t="shared" si="1014"/>
        <v>0</v>
      </c>
      <c r="AP134" s="16">
        <f t="shared" si="1014"/>
        <v>0</v>
      </c>
      <c r="AQ134" s="16">
        <f t="shared" si="1014"/>
        <v>0</v>
      </c>
      <c r="AR134" s="16">
        <f t="shared" si="1014"/>
        <v>0</v>
      </c>
      <c r="AS134" s="16">
        <f t="shared" si="1014"/>
        <v>60</v>
      </c>
      <c r="AT134" s="16">
        <f>SUM(AT135:AT140)</f>
        <v>2189006.4</v>
      </c>
      <c r="AU134" s="16">
        <f t="shared" ref="AU134:CG134" si="1015">SUM(AU135:AU140)</f>
        <v>0</v>
      </c>
      <c r="AV134" s="16">
        <f t="shared" si="1015"/>
        <v>0</v>
      </c>
      <c r="AW134" s="16">
        <f t="shared" si="1015"/>
        <v>0</v>
      </c>
      <c r="AX134" s="16">
        <f t="shared" si="1015"/>
        <v>0</v>
      </c>
      <c r="AY134" s="16">
        <f t="shared" si="1015"/>
        <v>0</v>
      </c>
      <c r="AZ134" s="16">
        <f t="shared" si="1015"/>
        <v>0</v>
      </c>
      <c r="BA134" s="16">
        <f t="shared" si="1015"/>
        <v>0</v>
      </c>
      <c r="BB134" s="16">
        <f t="shared" si="1015"/>
        <v>0</v>
      </c>
      <c r="BC134" s="16">
        <f t="shared" si="1015"/>
        <v>0</v>
      </c>
      <c r="BD134" s="16">
        <f t="shared" si="1015"/>
        <v>0</v>
      </c>
      <c r="BE134" s="16">
        <f t="shared" si="1015"/>
        <v>0</v>
      </c>
      <c r="BF134" s="16">
        <f t="shared" si="1015"/>
        <v>0</v>
      </c>
      <c r="BG134" s="16">
        <f t="shared" si="1015"/>
        <v>0</v>
      </c>
      <c r="BH134" s="16">
        <f t="shared" si="1015"/>
        <v>0</v>
      </c>
      <c r="BI134" s="16">
        <f t="shared" si="1015"/>
        <v>0</v>
      </c>
      <c r="BJ134" s="16">
        <f t="shared" si="1015"/>
        <v>0</v>
      </c>
      <c r="BK134" s="16">
        <f t="shared" si="1015"/>
        <v>4</v>
      </c>
      <c r="BL134" s="16">
        <f t="shared" si="1015"/>
        <v>51430.399999999994</v>
      </c>
      <c r="BM134" s="16">
        <f t="shared" si="1015"/>
        <v>0</v>
      </c>
      <c r="BN134" s="16">
        <f t="shared" si="1015"/>
        <v>0</v>
      </c>
      <c r="BO134" s="16">
        <f t="shared" si="1015"/>
        <v>0</v>
      </c>
      <c r="BP134" s="16">
        <f t="shared" si="1015"/>
        <v>0</v>
      </c>
      <c r="BQ134" s="16">
        <f t="shared" si="1015"/>
        <v>0</v>
      </c>
      <c r="BR134" s="16">
        <f t="shared" si="1015"/>
        <v>0</v>
      </c>
      <c r="BS134" s="16">
        <f t="shared" si="1015"/>
        <v>0</v>
      </c>
      <c r="BT134" s="16">
        <f t="shared" si="1015"/>
        <v>0</v>
      </c>
      <c r="BU134" s="16">
        <f t="shared" si="1015"/>
        <v>0</v>
      </c>
      <c r="BV134" s="16">
        <f t="shared" si="1015"/>
        <v>0</v>
      </c>
      <c r="BW134" s="16">
        <f t="shared" si="1015"/>
        <v>0</v>
      </c>
      <c r="BX134" s="16">
        <f t="shared" si="1015"/>
        <v>0</v>
      </c>
      <c r="BY134" s="16">
        <f t="shared" si="1015"/>
        <v>0</v>
      </c>
      <c r="BZ134" s="16">
        <f t="shared" si="1015"/>
        <v>0</v>
      </c>
      <c r="CA134" s="16">
        <f t="shared" si="1015"/>
        <v>0</v>
      </c>
      <c r="CB134" s="16">
        <f t="shared" si="1015"/>
        <v>0</v>
      </c>
      <c r="CC134" s="16">
        <f t="shared" si="1015"/>
        <v>0</v>
      </c>
      <c r="CD134" s="16">
        <f t="shared" si="1015"/>
        <v>0</v>
      </c>
      <c r="CE134" s="16">
        <f t="shared" si="1015"/>
        <v>0</v>
      </c>
      <c r="CF134" s="16">
        <f t="shared" si="1015"/>
        <v>0</v>
      </c>
      <c r="CG134" s="16">
        <f t="shared" si="1015"/>
        <v>0</v>
      </c>
      <c r="CH134" s="16">
        <f t="shared" si="1014"/>
        <v>0</v>
      </c>
      <c r="CI134" s="16">
        <f>SUM(CI135:CI140)</f>
        <v>0</v>
      </c>
      <c r="CJ134" s="16">
        <f>SUM(CJ135:CJ140)</f>
        <v>0</v>
      </c>
      <c r="CK134" s="16">
        <f>SUM(CK135:CK140)</f>
        <v>0</v>
      </c>
      <c r="CL134" s="16">
        <f>SUM(CL135:CL140)</f>
        <v>0</v>
      </c>
      <c r="CM134" s="16">
        <f t="shared" si="1014"/>
        <v>0</v>
      </c>
      <c r="CN134" s="16">
        <f t="shared" si="1014"/>
        <v>0</v>
      </c>
      <c r="CO134" s="33">
        <f>SUM(CO135:CO140)</f>
        <v>10</v>
      </c>
      <c r="CP134" s="16">
        <f>SUM(CP135:CP140)</f>
        <v>154291.19999999998</v>
      </c>
      <c r="CQ134" s="16">
        <f t="shared" si="1014"/>
        <v>0</v>
      </c>
      <c r="CR134" s="16">
        <f t="shared" si="1014"/>
        <v>0</v>
      </c>
      <c r="CS134" s="16">
        <f>SUM(CS135:CS140)</f>
        <v>0</v>
      </c>
      <c r="CT134" s="16">
        <f>SUM(CT135:CT140)</f>
        <v>0</v>
      </c>
      <c r="CU134" s="16">
        <f>SUM(CU135:CU140)</f>
        <v>0</v>
      </c>
      <c r="CV134" s="16">
        <f>SUM(CV135:CV140)</f>
        <v>0</v>
      </c>
      <c r="CW134" s="16">
        <f t="shared" si="1014"/>
        <v>5</v>
      </c>
      <c r="CX134" s="16">
        <f t="shared" si="1014"/>
        <v>77145.599999999991</v>
      </c>
      <c r="CY134" s="16">
        <f t="shared" si="1014"/>
        <v>0</v>
      </c>
      <c r="CZ134" s="16">
        <f t="shared" si="1014"/>
        <v>0</v>
      </c>
      <c r="DA134" s="16">
        <f t="shared" si="1014"/>
        <v>3</v>
      </c>
      <c r="DB134" s="16">
        <f t="shared" si="1014"/>
        <v>46287.360000000001</v>
      </c>
      <c r="DC134" s="16">
        <f t="shared" si="1014"/>
        <v>0</v>
      </c>
      <c r="DD134" s="16">
        <f t="shared" si="1014"/>
        <v>0</v>
      </c>
      <c r="DE134" s="16">
        <f t="shared" si="1014"/>
        <v>1</v>
      </c>
      <c r="DF134" s="16">
        <f t="shared" si="1014"/>
        <v>15429.119999999999</v>
      </c>
      <c r="DG134" s="16">
        <f t="shared" si="1014"/>
        <v>1</v>
      </c>
      <c r="DH134" s="16">
        <f t="shared" si="1014"/>
        <v>15429.119999999999</v>
      </c>
      <c r="DI134" s="16">
        <f t="shared" si="1014"/>
        <v>0</v>
      </c>
      <c r="DJ134" s="16">
        <f t="shared" si="1014"/>
        <v>0</v>
      </c>
      <c r="DK134" s="16">
        <f t="shared" ref="DK134:EH134" si="1016">SUM(DK135:DK140)</f>
        <v>0</v>
      </c>
      <c r="DL134" s="16">
        <f t="shared" si="1016"/>
        <v>0</v>
      </c>
      <c r="DM134" s="33">
        <f t="shared" si="1016"/>
        <v>5</v>
      </c>
      <c r="DN134" s="16">
        <f t="shared" si="1016"/>
        <v>77145.599999999991</v>
      </c>
      <c r="DO134" s="16">
        <f t="shared" si="1016"/>
        <v>0</v>
      </c>
      <c r="DP134" s="16">
        <f t="shared" si="1016"/>
        <v>0</v>
      </c>
      <c r="DQ134" s="16">
        <f t="shared" si="1016"/>
        <v>0</v>
      </c>
      <c r="DR134" s="16">
        <f t="shared" si="1016"/>
        <v>0</v>
      </c>
      <c r="DS134" s="16">
        <f t="shared" si="1016"/>
        <v>0</v>
      </c>
      <c r="DT134" s="16">
        <f t="shared" si="1016"/>
        <v>0</v>
      </c>
      <c r="DU134" s="16">
        <f t="shared" si="1016"/>
        <v>0</v>
      </c>
      <c r="DV134" s="16">
        <f t="shared" si="1016"/>
        <v>0</v>
      </c>
      <c r="DW134" s="16">
        <f t="shared" si="1016"/>
        <v>0</v>
      </c>
      <c r="DX134" s="16">
        <f t="shared" si="1016"/>
        <v>0</v>
      </c>
      <c r="DY134" s="16">
        <f t="shared" si="1016"/>
        <v>0</v>
      </c>
      <c r="DZ134" s="16">
        <f t="shared" si="1016"/>
        <v>0</v>
      </c>
      <c r="EA134" s="16">
        <f t="shared" si="1016"/>
        <v>0</v>
      </c>
      <c r="EB134" s="16">
        <f t="shared" si="1016"/>
        <v>0</v>
      </c>
      <c r="EC134" s="16">
        <f t="shared" si="1016"/>
        <v>0</v>
      </c>
      <c r="ED134" s="16">
        <f t="shared" si="1016"/>
        <v>0</v>
      </c>
      <c r="EE134" s="16">
        <f t="shared" si="1016"/>
        <v>0</v>
      </c>
      <c r="EF134" s="16">
        <f t="shared" si="1016"/>
        <v>0</v>
      </c>
      <c r="EG134" s="16">
        <f t="shared" si="1016"/>
        <v>154</v>
      </c>
      <c r="EH134" s="16">
        <f t="shared" si="1016"/>
        <v>4834457.5999999996</v>
      </c>
    </row>
    <row r="135" spans="1:138" ht="45" x14ac:dyDescent="0.25">
      <c r="A135" s="17"/>
      <c r="B135" s="18">
        <v>90</v>
      </c>
      <c r="C135" s="41" t="s">
        <v>279</v>
      </c>
      <c r="D135" s="40">
        <v>11480</v>
      </c>
      <c r="E135" s="19">
        <v>0.8</v>
      </c>
      <c r="F135" s="28">
        <v>1</v>
      </c>
      <c r="G135" s="40">
        <v>1.4</v>
      </c>
      <c r="H135" s="40">
        <v>1.68</v>
      </c>
      <c r="I135" s="40">
        <v>2.23</v>
      </c>
      <c r="J135" s="40">
        <v>2.57</v>
      </c>
      <c r="K135" s="21"/>
      <c r="L135" s="21">
        <f t="shared" ref="L135:L140" si="1017">K135*D135*E135*F135*G135*$L$9</f>
        <v>0</v>
      </c>
      <c r="M135" s="21"/>
      <c r="N135" s="21">
        <f t="shared" ref="N135:N140" si="1018">M135*D135*E135*F135*G135*$N$9</f>
        <v>0</v>
      </c>
      <c r="O135" s="22"/>
      <c r="P135" s="21">
        <f t="shared" ref="P135:P140" si="1019">O135*D135*E135*F135*G135*$P$9</f>
        <v>0</v>
      </c>
      <c r="Q135" s="21"/>
      <c r="R135" s="21">
        <f t="shared" ref="R135:R140" si="1020">SUM(Q135*D135*E135*F135*G135*$R$9)</f>
        <v>0</v>
      </c>
      <c r="S135" s="21"/>
      <c r="T135" s="21">
        <f t="shared" ref="T135:T140" si="1021">SUM(S135*D135*E135*F135*G135*$T$9)</f>
        <v>0</v>
      </c>
      <c r="U135" s="21"/>
      <c r="V135" s="21">
        <f t="shared" ref="V135:V140" si="1022">SUM(U135*D135*E135*F135*G135*$V$9)</f>
        <v>0</v>
      </c>
      <c r="W135" s="21"/>
      <c r="X135" s="21">
        <f t="shared" ref="X135:X140" si="1023">SUM(W135*D135*E135*F135*G135*$X$9)</f>
        <v>0</v>
      </c>
      <c r="Y135" s="21"/>
      <c r="Z135" s="21">
        <f t="shared" ref="Z135:Z140" si="1024">SUM(Y135*D135*E135*F135*G135*$Z$9)</f>
        <v>0</v>
      </c>
      <c r="AA135" s="21"/>
      <c r="AB135" s="21">
        <f t="shared" ref="AB135:AB140" si="1025">SUM(AA135*D135*E135*F135*H135*$AB$9)</f>
        <v>0</v>
      </c>
      <c r="AC135" s="22"/>
      <c r="AD135" s="21">
        <f t="shared" ref="AD135:AD140" si="1026">SUM(AC135*D135*E135*F135*H135*$AD$9)</f>
        <v>0</v>
      </c>
      <c r="AE135" s="21"/>
      <c r="AF135" s="21">
        <f t="shared" ref="AF135:AF140" si="1027">SUM(AE135*D135*E135*F135*G135*$AF$9)</f>
        <v>0</v>
      </c>
      <c r="AG135" s="21"/>
      <c r="AH135" s="21">
        <f t="shared" ref="AH135:AH140" si="1028">SUM(AG135*D135*E135*F135*G135*$AH$9)</f>
        <v>0</v>
      </c>
      <c r="AI135" s="21"/>
      <c r="AJ135" s="21">
        <f t="shared" ref="AJ135:AJ140" si="1029">SUM(AI135*D135*E135*F135*G135*$AJ$9)</f>
        <v>0</v>
      </c>
      <c r="AK135" s="21"/>
      <c r="AL135" s="21">
        <f t="shared" ref="AL135:AL140" si="1030">SUM(AK135*D135*E135*F135*G135*$AL$9)</f>
        <v>0</v>
      </c>
      <c r="AM135" s="21"/>
      <c r="AN135" s="21">
        <f t="shared" ref="AN135:AN140" si="1031">SUM(D135*E135*F135*G135*AM135*$AN$9)</f>
        <v>0</v>
      </c>
      <c r="AO135" s="21"/>
      <c r="AP135" s="21">
        <f t="shared" ref="AP135:AP140" si="1032">SUM(AO135*D135*E135*F135*G135*$AP$9)</f>
        <v>0</v>
      </c>
      <c r="AQ135" s="21"/>
      <c r="AR135" s="21">
        <f t="shared" ref="AR135:AR140" si="1033">SUM(AQ135*D135*E135*F135*G135*$AR$9)</f>
        <v>0</v>
      </c>
      <c r="AS135" s="21"/>
      <c r="AT135" s="21">
        <f t="shared" ref="AT135:AT140" si="1034">SUM(AS135*D135*E135*F135*G135*$AT$9)</f>
        <v>0</v>
      </c>
      <c r="AU135" s="21"/>
      <c r="AV135" s="21">
        <f t="shared" ref="AV135:AV140" si="1035">SUM(AU135*D135*E135*F135*G135*$AV$9)</f>
        <v>0</v>
      </c>
      <c r="AW135" s="21"/>
      <c r="AX135" s="21">
        <f t="shared" ref="AX135:AX140" si="1036">SUM(AW135*D135*E135*F135*G135*$AX$9)</f>
        <v>0</v>
      </c>
      <c r="AY135" s="21"/>
      <c r="AZ135" s="21">
        <f t="shared" ref="AZ135:AZ140" si="1037">SUM(AY135*D135*E135*F135*G135*$AZ$9)</f>
        <v>0</v>
      </c>
      <c r="BA135" s="21"/>
      <c r="BB135" s="21">
        <f t="shared" ref="BB135:BB140" si="1038">SUM(BA135*D135*E135*F135*G135*$BB$9)</f>
        <v>0</v>
      </c>
      <c r="BC135" s="21"/>
      <c r="BD135" s="21">
        <f t="shared" ref="BD135:BD140" si="1039">BC135*D135*E135*F135*G135*$BD$9</f>
        <v>0</v>
      </c>
      <c r="BE135" s="21"/>
      <c r="BF135" s="21">
        <f t="shared" ref="BF135:BF140" si="1040">BE135*D135*E135*F135*G135*$BF$9</f>
        <v>0</v>
      </c>
      <c r="BG135" s="21"/>
      <c r="BH135" s="21">
        <f t="shared" ref="BH135:BH140" si="1041">BG135*D135*E135*F135*G135*$BH$9</f>
        <v>0</v>
      </c>
      <c r="BI135" s="21"/>
      <c r="BJ135" s="21">
        <f t="shared" ref="BJ135:BJ140" si="1042">SUM(BI135*D135*E135*F135*G135*$BJ$9)</f>
        <v>0</v>
      </c>
      <c r="BK135" s="21">
        <v>4</v>
      </c>
      <c r="BL135" s="21">
        <f t="shared" ref="BL135:BL140" si="1043">SUM(BK135*D135*E135*F135*G135*$BL$9)</f>
        <v>51430.399999999994</v>
      </c>
      <c r="BM135" s="21"/>
      <c r="BN135" s="21">
        <f t="shared" ref="BN135:BN140" si="1044">SUM(BM135*D135*E135*F135*G135*$BN$9)</f>
        <v>0</v>
      </c>
      <c r="BO135" s="21"/>
      <c r="BP135" s="21">
        <f t="shared" ref="BP135:BP140" si="1045">SUM(BO135*D135*E135*F135*G135*$BP$9)</f>
        <v>0</v>
      </c>
      <c r="BQ135" s="21"/>
      <c r="BR135" s="21">
        <f t="shared" ref="BR135:BR140" si="1046">SUM(BQ135*D135*E135*F135*G135*$BR$9)</f>
        <v>0</v>
      </c>
      <c r="BS135" s="21"/>
      <c r="BT135" s="21">
        <f t="shared" ref="BT135:BT140" si="1047">BS135*D135*E135*F135*G135*$BT$9</f>
        <v>0</v>
      </c>
      <c r="BU135" s="21"/>
      <c r="BV135" s="21">
        <f t="shared" ref="BV135:BV140" si="1048">SUM(BU135*D135*E135*F135*G135*$BV$9)</f>
        <v>0</v>
      </c>
      <c r="BW135" s="21"/>
      <c r="BX135" s="21">
        <f t="shared" ref="BX135:BX140" si="1049">SUM(BW135*D135*E135*F135*G135*$BX$9)</f>
        <v>0</v>
      </c>
      <c r="BY135" s="21"/>
      <c r="BZ135" s="21">
        <f t="shared" ref="BZ135:BZ140" si="1050">SUM(BY135*D135*E135*F135*G135*$BZ$9)</f>
        <v>0</v>
      </c>
      <c r="CA135" s="21"/>
      <c r="CB135" s="21">
        <f t="shared" ref="CB135:CB140" si="1051">SUM(CA135*D135*E135*F135*G135*$CB$9)</f>
        <v>0</v>
      </c>
      <c r="CC135" s="21"/>
      <c r="CD135" s="21">
        <f t="shared" ref="CD135:CD140" si="1052">CC135*D135*E135*F135*G135*$CD$9</f>
        <v>0</v>
      </c>
      <c r="CE135" s="21"/>
      <c r="CF135" s="21">
        <f t="shared" ref="CF135:CF140" si="1053">SUM(CE135*D135*E135*F135*G135*$CF$9)</f>
        <v>0</v>
      </c>
      <c r="CG135" s="21"/>
      <c r="CH135" s="21">
        <f t="shared" ref="CH135:CH140" si="1054">SUM(CG135*D135*E135*F135*H135*$CH$9)</f>
        <v>0</v>
      </c>
      <c r="CI135" s="21"/>
      <c r="CJ135" s="21">
        <f t="shared" ref="CJ135:CJ140" si="1055">SUM(CI135*D135*E135*F135*H135*$CJ$9)</f>
        <v>0</v>
      </c>
      <c r="CK135" s="21"/>
      <c r="CL135" s="21">
        <f t="shared" ref="CL135:CL140" si="1056">SUM(CK135*D135*E135*F135*H135*$CL$9)</f>
        <v>0</v>
      </c>
      <c r="CM135" s="21"/>
      <c r="CN135" s="21">
        <f t="shared" ref="CN135:CN140" si="1057">SUM(CM135*D135*E135*F135*H135*$CN$9)</f>
        <v>0</v>
      </c>
      <c r="CO135" s="22">
        <v>10</v>
      </c>
      <c r="CP135" s="21">
        <f t="shared" ref="CP135:CP140" si="1058">SUM(CO135*D135*E135*F135*H135*$CP$9)</f>
        <v>154291.19999999998</v>
      </c>
      <c r="CQ135" s="21"/>
      <c r="CR135" s="21">
        <f t="shared" ref="CR135:CR140" si="1059">SUM(CQ135*D135*E135*F135*H135*$CR$9)</f>
        <v>0</v>
      </c>
      <c r="CS135" s="21"/>
      <c r="CT135" s="21">
        <f t="shared" ref="CT135:CT140" si="1060">SUM(CS135*D135*E135*F135*H135*$CT$9)</f>
        <v>0</v>
      </c>
      <c r="CU135" s="21"/>
      <c r="CV135" s="21">
        <f t="shared" ref="CV135:CV140" si="1061">SUM(CU135*D135*E135*F135*H135*$CV$9)</f>
        <v>0</v>
      </c>
      <c r="CW135" s="21">
        <v>5</v>
      </c>
      <c r="CX135" s="21">
        <f t="shared" ref="CX135:CX140" si="1062">SUM(CW135*D135*E135*F135*H135*$CX$9)</f>
        <v>77145.599999999991</v>
      </c>
      <c r="CY135" s="21"/>
      <c r="CZ135" s="21">
        <f t="shared" ref="CZ135:CZ140" si="1063">SUM(CY135*D135*E135*F135*H135*$CZ$9)</f>
        <v>0</v>
      </c>
      <c r="DA135" s="21">
        <v>3</v>
      </c>
      <c r="DB135" s="21">
        <f t="shared" ref="DB135:DB140" si="1064">SUM(DA135*D135*E135*F135*H135*$DB$9)</f>
        <v>46287.360000000001</v>
      </c>
      <c r="DC135" s="21"/>
      <c r="DD135" s="21">
        <f t="shared" ref="DD135:DD140" si="1065">SUM(DC135*D135*E135*F135*H135*$DD$9)</f>
        <v>0</v>
      </c>
      <c r="DE135" s="21">
        <v>1</v>
      </c>
      <c r="DF135" s="21">
        <f t="shared" ref="DF135:DF140" si="1066">SUM(DE135*D135*E135*F135*H135*$DF$9)</f>
        <v>15429.119999999999</v>
      </c>
      <c r="DG135" s="21">
        <v>1</v>
      </c>
      <c r="DH135" s="21">
        <f t="shared" ref="DH135:DH140" si="1067">SUM(DG135*D135*E135*F135*H135*$DH$9)</f>
        <v>15429.119999999999</v>
      </c>
      <c r="DI135" s="21"/>
      <c r="DJ135" s="21">
        <f t="shared" ref="DJ135:DJ140" si="1068">SUM(DI135*D135*E135*F135*H135*$DJ$9)</f>
        <v>0</v>
      </c>
      <c r="DK135" s="21"/>
      <c r="DL135" s="21">
        <f t="shared" ref="DL135:DL140" si="1069">DK135*D135*E135*F135*H135*$DL$9</f>
        <v>0</v>
      </c>
      <c r="DM135" s="22">
        <v>5</v>
      </c>
      <c r="DN135" s="21">
        <f t="shared" ref="DN135:DN140" si="1070">SUM(DM135*D135*E135*F135*H135*$DN$9)</f>
        <v>77145.599999999991</v>
      </c>
      <c r="DO135" s="21"/>
      <c r="DP135" s="21">
        <f t="shared" ref="DP135:DP140" si="1071">SUM(DO135*D135*E135*F135*H135*$DP$9)</f>
        <v>0</v>
      </c>
      <c r="DQ135" s="21"/>
      <c r="DR135" s="21">
        <f t="shared" ref="DR135:DR140" si="1072">SUM(DQ135*D135*E135*F135*I135*$DR$9)</f>
        <v>0</v>
      </c>
      <c r="DS135" s="23"/>
      <c r="DT135" s="21">
        <f t="shared" ref="DT135:DT140" si="1073">SUM(DS135*D135*E135*F135*J135*$DT$9)</f>
        <v>0</v>
      </c>
      <c r="DU135" s="21"/>
      <c r="DV135" s="21">
        <f t="shared" ref="DV135:DV140" si="1074">SUM(DU135*D135*E135*F135*G135*$DV$9)</f>
        <v>0</v>
      </c>
      <c r="DW135" s="21"/>
      <c r="DX135" s="21">
        <f t="shared" ref="DX135:DX140" si="1075">SUM(DW135*D135*E135*F135*G135*$DX$9)</f>
        <v>0</v>
      </c>
      <c r="DY135" s="21"/>
      <c r="DZ135" s="21">
        <f t="shared" ref="DZ135:DZ140" si="1076">SUM(DY135*D135*E135*F135*G135*$DZ$9)</f>
        <v>0</v>
      </c>
      <c r="EA135" s="21"/>
      <c r="EB135" s="21">
        <f t="shared" ref="EB135:EB140" si="1077">SUM(EA135*D135*E135*F135*G135*$EB$9)</f>
        <v>0</v>
      </c>
      <c r="EC135" s="21"/>
      <c r="ED135" s="21">
        <f t="shared" ref="ED135:ED140" si="1078">EC135*D135*E135*F135*G135*$ED$9</f>
        <v>0</v>
      </c>
      <c r="EE135" s="22"/>
      <c r="EF135" s="21">
        <f t="shared" ref="EF135:EF140" si="1079">EE135*D135*E135*F135*G135*$EF$9</f>
        <v>0</v>
      </c>
      <c r="EG135" s="24">
        <f t="shared" si="511"/>
        <v>29</v>
      </c>
      <c r="EH135" s="24">
        <f t="shared" si="511"/>
        <v>437158.39999999991</v>
      </c>
    </row>
    <row r="136" spans="1:138" ht="30" x14ac:dyDescent="0.25">
      <c r="A136" s="17"/>
      <c r="B136" s="18">
        <v>91</v>
      </c>
      <c r="C136" s="39" t="s">
        <v>280</v>
      </c>
      <c r="D136" s="40">
        <v>11480</v>
      </c>
      <c r="E136" s="19">
        <v>2.1800000000000002</v>
      </c>
      <c r="F136" s="28">
        <v>1</v>
      </c>
      <c r="G136" s="40">
        <v>1.4</v>
      </c>
      <c r="H136" s="40">
        <v>1.68</v>
      </c>
      <c r="I136" s="40">
        <v>2.23</v>
      </c>
      <c r="J136" s="40">
        <v>2.57</v>
      </c>
      <c r="K136" s="21"/>
      <c r="L136" s="21">
        <f t="shared" si="1017"/>
        <v>0</v>
      </c>
      <c r="M136" s="21"/>
      <c r="N136" s="21">
        <f t="shared" si="1018"/>
        <v>0</v>
      </c>
      <c r="O136" s="22"/>
      <c r="P136" s="21">
        <f t="shared" si="1019"/>
        <v>0</v>
      </c>
      <c r="Q136" s="21"/>
      <c r="R136" s="21">
        <f t="shared" si="1020"/>
        <v>0</v>
      </c>
      <c r="S136" s="21"/>
      <c r="T136" s="21">
        <f t="shared" si="1021"/>
        <v>0</v>
      </c>
      <c r="U136" s="21"/>
      <c r="V136" s="21">
        <f t="shared" si="1022"/>
        <v>0</v>
      </c>
      <c r="W136" s="21"/>
      <c r="X136" s="21">
        <f t="shared" si="1023"/>
        <v>0</v>
      </c>
      <c r="Y136" s="21"/>
      <c r="Z136" s="21">
        <f t="shared" si="1024"/>
        <v>0</v>
      </c>
      <c r="AA136" s="21"/>
      <c r="AB136" s="21">
        <f t="shared" si="1025"/>
        <v>0</v>
      </c>
      <c r="AC136" s="22"/>
      <c r="AD136" s="21">
        <f t="shared" si="1026"/>
        <v>0</v>
      </c>
      <c r="AE136" s="21">
        <v>30</v>
      </c>
      <c r="AF136" s="21">
        <f t="shared" si="1027"/>
        <v>1051108.8</v>
      </c>
      <c r="AG136" s="21"/>
      <c r="AH136" s="21">
        <f t="shared" si="1028"/>
        <v>0</v>
      </c>
      <c r="AI136" s="21"/>
      <c r="AJ136" s="21">
        <f t="shared" si="1029"/>
        <v>0</v>
      </c>
      <c r="AK136" s="21"/>
      <c r="AL136" s="21">
        <f t="shared" si="1030"/>
        <v>0</v>
      </c>
      <c r="AM136" s="21"/>
      <c r="AN136" s="21">
        <f t="shared" si="1031"/>
        <v>0</v>
      </c>
      <c r="AO136" s="21"/>
      <c r="AP136" s="21">
        <f t="shared" si="1032"/>
        <v>0</v>
      </c>
      <c r="AQ136" s="21"/>
      <c r="AR136" s="21">
        <f t="shared" si="1033"/>
        <v>0</v>
      </c>
      <c r="AS136" s="21">
        <v>16</v>
      </c>
      <c r="AT136" s="21">
        <f t="shared" si="1034"/>
        <v>560591.35999999999</v>
      </c>
      <c r="AU136" s="21"/>
      <c r="AV136" s="21">
        <f t="shared" si="1035"/>
        <v>0</v>
      </c>
      <c r="AW136" s="21"/>
      <c r="AX136" s="21">
        <f t="shared" si="1036"/>
        <v>0</v>
      </c>
      <c r="AY136" s="21"/>
      <c r="AZ136" s="21">
        <f t="shared" si="1037"/>
        <v>0</v>
      </c>
      <c r="BA136" s="21"/>
      <c r="BB136" s="21">
        <f t="shared" si="1038"/>
        <v>0</v>
      </c>
      <c r="BC136" s="21"/>
      <c r="BD136" s="21">
        <f t="shared" si="1039"/>
        <v>0</v>
      </c>
      <c r="BE136" s="21"/>
      <c r="BF136" s="21">
        <f t="shared" si="1040"/>
        <v>0</v>
      </c>
      <c r="BG136" s="21"/>
      <c r="BH136" s="21">
        <f t="shared" si="1041"/>
        <v>0</v>
      </c>
      <c r="BI136" s="21"/>
      <c r="BJ136" s="21">
        <f t="shared" si="1042"/>
        <v>0</v>
      </c>
      <c r="BK136" s="21"/>
      <c r="BL136" s="21">
        <f t="shared" si="1043"/>
        <v>0</v>
      </c>
      <c r="BM136" s="21"/>
      <c r="BN136" s="21">
        <f t="shared" si="1044"/>
        <v>0</v>
      </c>
      <c r="BO136" s="21"/>
      <c r="BP136" s="21">
        <f t="shared" si="1045"/>
        <v>0</v>
      </c>
      <c r="BQ136" s="21"/>
      <c r="BR136" s="21">
        <f t="shared" si="1046"/>
        <v>0</v>
      </c>
      <c r="BS136" s="21"/>
      <c r="BT136" s="21">
        <f t="shared" si="1047"/>
        <v>0</v>
      </c>
      <c r="BU136" s="21"/>
      <c r="BV136" s="21">
        <f t="shared" si="1048"/>
        <v>0</v>
      </c>
      <c r="BW136" s="21"/>
      <c r="BX136" s="21">
        <f t="shared" si="1049"/>
        <v>0</v>
      </c>
      <c r="BY136" s="21"/>
      <c r="BZ136" s="21">
        <f t="shared" si="1050"/>
        <v>0</v>
      </c>
      <c r="CA136" s="21"/>
      <c r="CB136" s="21">
        <f t="shared" si="1051"/>
        <v>0</v>
      </c>
      <c r="CC136" s="21"/>
      <c r="CD136" s="21">
        <f t="shared" si="1052"/>
        <v>0</v>
      </c>
      <c r="CE136" s="16"/>
      <c r="CF136" s="21">
        <f t="shared" si="1053"/>
        <v>0</v>
      </c>
      <c r="CG136" s="21"/>
      <c r="CH136" s="21">
        <f t="shared" si="1054"/>
        <v>0</v>
      </c>
      <c r="CI136" s="21"/>
      <c r="CJ136" s="21">
        <f t="shared" si="1055"/>
        <v>0</v>
      </c>
      <c r="CK136" s="21"/>
      <c r="CL136" s="21">
        <f t="shared" si="1056"/>
        <v>0</v>
      </c>
      <c r="CM136" s="21"/>
      <c r="CN136" s="21">
        <f t="shared" si="1057"/>
        <v>0</v>
      </c>
      <c r="CO136" s="22"/>
      <c r="CP136" s="21">
        <f t="shared" si="1058"/>
        <v>0</v>
      </c>
      <c r="CQ136" s="21"/>
      <c r="CR136" s="21">
        <f t="shared" si="1059"/>
        <v>0</v>
      </c>
      <c r="CS136" s="21"/>
      <c r="CT136" s="21">
        <f t="shared" si="1060"/>
        <v>0</v>
      </c>
      <c r="CU136" s="21"/>
      <c r="CV136" s="21">
        <f t="shared" si="1061"/>
        <v>0</v>
      </c>
      <c r="CW136" s="21"/>
      <c r="CX136" s="21">
        <f t="shared" si="1062"/>
        <v>0</v>
      </c>
      <c r="CY136" s="21"/>
      <c r="CZ136" s="21">
        <f t="shared" si="1063"/>
        <v>0</v>
      </c>
      <c r="DA136" s="21"/>
      <c r="DB136" s="21">
        <f t="shared" si="1064"/>
        <v>0</v>
      </c>
      <c r="DC136" s="21"/>
      <c r="DD136" s="21">
        <f t="shared" si="1065"/>
        <v>0</v>
      </c>
      <c r="DE136" s="21"/>
      <c r="DF136" s="21">
        <f t="shared" si="1066"/>
        <v>0</v>
      </c>
      <c r="DG136" s="21"/>
      <c r="DH136" s="21">
        <f t="shared" si="1067"/>
        <v>0</v>
      </c>
      <c r="DI136" s="21"/>
      <c r="DJ136" s="21">
        <f t="shared" si="1068"/>
        <v>0</v>
      </c>
      <c r="DK136" s="21"/>
      <c r="DL136" s="21">
        <f t="shared" si="1069"/>
        <v>0</v>
      </c>
      <c r="DM136" s="22"/>
      <c r="DN136" s="21">
        <f t="shared" si="1070"/>
        <v>0</v>
      </c>
      <c r="DO136" s="21"/>
      <c r="DP136" s="21">
        <f t="shared" si="1071"/>
        <v>0</v>
      </c>
      <c r="DQ136" s="21"/>
      <c r="DR136" s="21">
        <f t="shared" si="1072"/>
        <v>0</v>
      </c>
      <c r="DS136" s="23"/>
      <c r="DT136" s="21">
        <f t="shared" si="1073"/>
        <v>0</v>
      </c>
      <c r="DU136" s="21"/>
      <c r="DV136" s="21">
        <f t="shared" si="1074"/>
        <v>0</v>
      </c>
      <c r="DW136" s="21"/>
      <c r="DX136" s="21">
        <f t="shared" si="1075"/>
        <v>0</v>
      </c>
      <c r="DY136" s="21"/>
      <c r="DZ136" s="21">
        <f t="shared" si="1076"/>
        <v>0</v>
      </c>
      <c r="EA136" s="21"/>
      <c r="EB136" s="21">
        <f t="shared" si="1077"/>
        <v>0</v>
      </c>
      <c r="EC136" s="21"/>
      <c r="ED136" s="21">
        <f t="shared" si="1078"/>
        <v>0</v>
      </c>
      <c r="EE136" s="22"/>
      <c r="EF136" s="21">
        <f t="shared" si="1079"/>
        <v>0</v>
      </c>
      <c r="EG136" s="24">
        <f t="shared" si="511"/>
        <v>46</v>
      </c>
      <c r="EH136" s="24">
        <f t="shared" si="511"/>
        <v>1611700.1600000001</v>
      </c>
    </row>
    <row r="137" spans="1:138" s="31" customFormat="1" ht="30" x14ac:dyDescent="0.25">
      <c r="A137" s="17"/>
      <c r="B137" s="18">
        <v>92</v>
      </c>
      <c r="C137" s="39" t="s">
        <v>281</v>
      </c>
      <c r="D137" s="40">
        <v>11480</v>
      </c>
      <c r="E137" s="19">
        <v>2.58</v>
      </c>
      <c r="F137" s="28">
        <v>1</v>
      </c>
      <c r="G137" s="40">
        <v>1.4</v>
      </c>
      <c r="H137" s="40">
        <v>1.68</v>
      </c>
      <c r="I137" s="40">
        <v>2.23</v>
      </c>
      <c r="J137" s="40">
        <v>2.57</v>
      </c>
      <c r="K137" s="21"/>
      <c r="L137" s="21">
        <f t="shared" si="1017"/>
        <v>0</v>
      </c>
      <c r="M137" s="21"/>
      <c r="N137" s="21">
        <f t="shared" si="1018"/>
        <v>0</v>
      </c>
      <c r="O137" s="22"/>
      <c r="P137" s="21">
        <f t="shared" si="1019"/>
        <v>0</v>
      </c>
      <c r="Q137" s="21"/>
      <c r="R137" s="21">
        <f t="shared" si="1020"/>
        <v>0</v>
      </c>
      <c r="S137" s="21"/>
      <c r="T137" s="21">
        <f t="shared" si="1021"/>
        <v>0</v>
      </c>
      <c r="U137" s="21"/>
      <c r="V137" s="21">
        <f t="shared" si="1022"/>
        <v>0</v>
      </c>
      <c r="W137" s="21"/>
      <c r="X137" s="21">
        <f t="shared" si="1023"/>
        <v>0</v>
      </c>
      <c r="Y137" s="21"/>
      <c r="Z137" s="21">
        <f t="shared" si="1024"/>
        <v>0</v>
      </c>
      <c r="AA137" s="21"/>
      <c r="AB137" s="21">
        <f t="shared" si="1025"/>
        <v>0</v>
      </c>
      <c r="AC137" s="22"/>
      <c r="AD137" s="21">
        <f t="shared" si="1026"/>
        <v>0</v>
      </c>
      <c r="AE137" s="21">
        <v>5</v>
      </c>
      <c r="AF137" s="21">
        <f t="shared" si="1027"/>
        <v>207328.8</v>
      </c>
      <c r="AG137" s="21"/>
      <c r="AH137" s="21">
        <f t="shared" si="1028"/>
        <v>0</v>
      </c>
      <c r="AI137" s="21"/>
      <c r="AJ137" s="21">
        <f t="shared" si="1029"/>
        <v>0</v>
      </c>
      <c r="AK137" s="16"/>
      <c r="AL137" s="21">
        <f t="shared" si="1030"/>
        <v>0</v>
      </c>
      <c r="AM137" s="21"/>
      <c r="AN137" s="21">
        <f t="shared" si="1031"/>
        <v>0</v>
      </c>
      <c r="AO137" s="21"/>
      <c r="AP137" s="21">
        <f t="shared" si="1032"/>
        <v>0</v>
      </c>
      <c r="AQ137" s="21"/>
      <c r="AR137" s="21">
        <f t="shared" si="1033"/>
        <v>0</v>
      </c>
      <c r="AS137" s="21">
        <v>24</v>
      </c>
      <c r="AT137" s="21">
        <f t="shared" si="1034"/>
        <v>995178.23999999987</v>
      </c>
      <c r="AU137" s="21"/>
      <c r="AV137" s="21">
        <f t="shared" si="1035"/>
        <v>0</v>
      </c>
      <c r="AW137" s="21"/>
      <c r="AX137" s="21">
        <f t="shared" si="1036"/>
        <v>0</v>
      </c>
      <c r="AY137" s="21"/>
      <c r="AZ137" s="21">
        <f t="shared" si="1037"/>
        <v>0</v>
      </c>
      <c r="BA137" s="21"/>
      <c r="BB137" s="21">
        <f t="shared" si="1038"/>
        <v>0</v>
      </c>
      <c r="BC137" s="21"/>
      <c r="BD137" s="21">
        <f t="shared" si="1039"/>
        <v>0</v>
      </c>
      <c r="BE137" s="21"/>
      <c r="BF137" s="21">
        <f t="shared" si="1040"/>
        <v>0</v>
      </c>
      <c r="BG137" s="21"/>
      <c r="BH137" s="21">
        <f t="shared" si="1041"/>
        <v>0</v>
      </c>
      <c r="BI137" s="21"/>
      <c r="BJ137" s="21">
        <f t="shared" si="1042"/>
        <v>0</v>
      </c>
      <c r="BK137" s="21"/>
      <c r="BL137" s="21">
        <f t="shared" si="1043"/>
        <v>0</v>
      </c>
      <c r="BM137" s="21"/>
      <c r="BN137" s="21">
        <f t="shared" si="1044"/>
        <v>0</v>
      </c>
      <c r="BO137" s="21"/>
      <c r="BP137" s="21">
        <f t="shared" si="1045"/>
        <v>0</v>
      </c>
      <c r="BQ137" s="21"/>
      <c r="BR137" s="21">
        <f t="shared" si="1046"/>
        <v>0</v>
      </c>
      <c r="BS137" s="21"/>
      <c r="BT137" s="21">
        <f t="shared" si="1047"/>
        <v>0</v>
      </c>
      <c r="BU137" s="21"/>
      <c r="BV137" s="21">
        <f t="shared" si="1048"/>
        <v>0</v>
      </c>
      <c r="BW137" s="21"/>
      <c r="BX137" s="21">
        <f t="shared" si="1049"/>
        <v>0</v>
      </c>
      <c r="BY137" s="21"/>
      <c r="BZ137" s="21">
        <f t="shared" si="1050"/>
        <v>0</v>
      </c>
      <c r="CA137" s="21"/>
      <c r="CB137" s="21">
        <f t="shared" si="1051"/>
        <v>0</v>
      </c>
      <c r="CC137" s="21"/>
      <c r="CD137" s="21">
        <f t="shared" si="1052"/>
        <v>0</v>
      </c>
      <c r="CE137" s="16"/>
      <c r="CF137" s="21">
        <f t="shared" si="1053"/>
        <v>0</v>
      </c>
      <c r="CG137" s="21"/>
      <c r="CH137" s="21">
        <f t="shared" si="1054"/>
        <v>0</v>
      </c>
      <c r="CI137" s="21"/>
      <c r="CJ137" s="21">
        <f t="shared" si="1055"/>
        <v>0</v>
      </c>
      <c r="CK137" s="21"/>
      <c r="CL137" s="21">
        <f t="shared" si="1056"/>
        <v>0</v>
      </c>
      <c r="CM137" s="21"/>
      <c r="CN137" s="21">
        <f t="shared" si="1057"/>
        <v>0</v>
      </c>
      <c r="CO137" s="22"/>
      <c r="CP137" s="21">
        <f t="shared" si="1058"/>
        <v>0</v>
      </c>
      <c r="CQ137" s="21"/>
      <c r="CR137" s="21">
        <f t="shared" si="1059"/>
        <v>0</v>
      </c>
      <c r="CS137" s="21"/>
      <c r="CT137" s="21">
        <f t="shared" si="1060"/>
        <v>0</v>
      </c>
      <c r="CU137" s="21"/>
      <c r="CV137" s="21">
        <f t="shared" si="1061"/>
        <v>0</v>
      </c>
      <c r="CW137" s="21"/>
      <c r="CX137" s="21">
        <f t="shared" si="1062"/>
        <v>0</v>
      </c>
      <c r="CY137" s="21"/>
      <c r="CZ137" s="21">
        <f t="shared" si="1063"/>
        <v>0</v>
      </c>
      <c r="DA137" s="21"/>
      <c r="DB137" s="21">
        <f t="shared" si="1064"/>
        <v>0</v>
      </c>
      <c r="DC137" s="21"/>
      <c r="DD137" s="21">
        <f t="shared" si="1065"/>
        <v>0</v>
      </c>
      <c r="DE137" s="21"/>
      <c r="DF137" s="21">
        <f t="shared" si="1066"/>
        <v>0</v>
      </c>
      <c r="DG137" s="21"/>
      <c r="DH137" s="21">
        <f t="shared" si="1067"/>
        <v>0</v>
      </c>
      <c r="DI137" s="21"/>
      <c r="DJ137" s="21">
        <f t="shared" si="1068"/>
        <v>0</v>
      </c>
      <c r="DK137" s="21"/>
      <c r="DL137" s="21">
        <f t="shared" si="1069"/>
        <v>0</v>
      </c>
      <c r="DM137" s="22"/>
      <c r="DN137" s="21">
        <f t="shared" si="1070"/>
        <v>0</v>
      </c>
      <c r="DO137" s="21"/>
      <c r="DP137" s="21">
        <f t="shared" si="1071"/>
        <v>0</v>
      </c>
      <c r="DQ137" s="21"/>
      <c r="DR137" s="21">
        <f t="shared" si="1072"/>
        <v>0</v>
      </c>
      <c r="DS137" s="23"/>
      <c r="DT137" s="21">
        <f t="shared" si="1073"/>
        <v>0</v>
      </c>
      <c r="DU137" s="16"/>
      <c r="DV137" s="21">
        <f t="shared" si="1074"/>
        <v>0</v>
      </c>
      <c r="DW137" s="21"/>
      <c r="DX137" s="21">
        <f t="shared" si="1075"/>
        <v>0</v>
      </c>
      <c r="DY137" s="21"/>
      <c r="DZ137" s="21">
        <f t="shared" si="1076"/>
        <v>0</v>
      </c>
      <c r="EA137" s="21"/>
      <c r="EB137" s="21">
        <f t="shared" si="1077"/>
        <v>0</v>
      </c>
      <c r="EC137" s="21"/>
      <c r="ED137" s="21">
        <f t="shared" si="1078"/>
        <v>0</v>
      </c>
      <c r="EE137" s="22"/>
      <c r="EF137" s="21">
        <f t="shared" si="1079"/>
        <v>0</v>
      </c>
      <c r="EG137" s="24">
        <f t="shared" si="511"/>
        <v>29</v>
      </c>
      <c r="EH137" s="24">
        <f t="shared" si="511"/>
        <v>1202507.0399999998</v>
      </c>
    </row>
    <row r="138" spans="1:138" ht="37.5" customHeight="1" x14ac:dyDescent="0.25">
      <c r="A138" s="17"/>
      <c r="B138" s="18">
        <v>93</v>
      </c>
      <c r="C138" s="39" t="s">
        <v>282</v>
      </c>
      <c r="D138" s="40">
        <v>11480</v>
      </c>
      <c r="E138" s="19">
        <v>1.97</v>
      </c>
      <c r="F138" s="28">
        <v>1</v>
      </c>
      <c r="G138" s="40">
        <v>1.4</v>
      </c>
      <c r="H138" s="40">
        <v>1.68</v>
      </c>
      <c r="I138" s="40">
        <v>2.23</v>
      </c>
      <c r="J138" s="40">
        <v>2.57</v>
      </c>
      <c r="K138" s="21"/>
      <c r="L138" s="21">
        <f t="shared" si="1017"/>
        <v>0</v>
      </c>
      <c r="M138" s="21"/>
      <c r="N138" s="21">
        <f t="shared" si="1018"/>
        <v>0</v>
      </c>
      <c r="O138" s="22"/>
      <c r="P138" s="21">
        <f t="shared" si="1019"/>
        <v>0</v>
      </c>
      <c r="Q138" s="21"/>
      <c r="R138" s="21">
        <f t="shared" si="1020"/>
        <v>0</v>
      </c>
      <c r="S138" s="21"/>
      <c r="T138" s="21">
        <f t="shared" si="1021"/>
        <v>0</v>
      </c>
      <c r="U138" s="21"/>
      <c r="V138" s="21">
        <f t="shared" si="1022"/>
        <v>0</v>
      </c>
      <c r="W138" s="21"/>
      <c r="X138" s="21">
        <f t="shared" si="1023"/>
        <v>0</v>
      </c>
      <c r="Y138" s="21"/>
      <c r="Z138" s="21">
        <f t="shared" si="1024"/>
        <v>0</v>
      </c>
      <c r="AA138" s="21"/>
      <c r="AB138" s="21">
        <f t="shared" si="1025"/>
        <v>0</v>
      </c>
      <c r="AC138" s="22"/>
      <c r="AD138" s="21">
        <f t="shared" si="1026"/>
        <v>0</v>
      </c>
      <c r="AE138" s="21">
        <v>30</v>
      </c>
      <c r="AF138" s="21">
        <f t="shared" si="1027"/>
        <v>949855.2</v>
      </c>
      <c r="AG138" s="21"/>
      <c r="AH138" s="21">
        <f t="shared" si="1028"/>
        <v>0</v>
      </c>
      <c r="AI138" s="21"/>
      <c r="AJ138" s="21">
        <f t="shared" si="1029"/>
        <v>0</v>
      </c>
      <c r="AK138" s="21"/>
      <c r="AL138" s="21">
        <f t="shared" si="1030"/>
        <v>0</v>
      </c>
      <c r="AM138" s="21"/>
      <c r="AN138" s="21">
        <f t="shared" si="1031"/>
        <v>0</v>
      </c>
      <c r="AO138" s="21"/>
      <c r="AP138" s="21">
        <f t="shared" si="1032"/>
        <v>0</v>
      </c>
      <c r="AQ138" s="21"/>
      <c r="AR138" s="21">
        <f t="shared" si="1033"/>
        <v>0</v>
      </c>
      <c r="AS138" s="21">
        <v>20</v>
      </c>
      <c r="AT138" s="21">
        <f t="shared" si="1034"/>
        <v>633236.79999999993</v>
      </c>
      <c r="AU138" s="21"/>
      <c r="AV138" s="21">
        <f t="shared" si="1035"/>
        <v>0</v>
      </c>
      <c r="AW138" s="21"/>
      <c r="AX138" s="21">
        <f t="shared" si="1036"/>
        <v>0</v>
      </c>
      <c r="AY138" s="21"/>
      <c r="AZ138" s="21">
        <f t="shared" si="1037"/>
        <v>0</v>
      </c>
      <c r="BA138" s="21"/>
      <c r="BB138" s="21">
        <f t="shared" si="1038"/>
        <v>0</v>
      </c>
      <c r="BC138" s="21"/>
      <c r="BD138" s="21">
        <f t="shared" si="1039"/>
        <v>0</v>
      </c>
      <c r="BE138" s="21"/>
      <c r="BF138" s="21">
        <f t="shared" si="1040"/>
        <v>0</v>
      </c>
      <c r="BG138" s="21"/>
      <c r="BH138" s="21">
        <f t="shared" si="1041"/>
        <v>0</v>
      </c>
      <c r="BI138" s="21"/>
      <c r="BJ138" s="21">
        <f t="shared" si="1042"/>
        <v>0</v>
      </c>
      <c r="BK138" s="21"/>
      <c r="BL138" s="21">
        <f t="shared" si="1043"/>
        <v>0</v>
      </c>
      <c r="BM138" s="21"/>
      <c r="BN138" s="21">
        <f t="shared" si="1044"/>
        <v>0</v>
      </c>
      <c r="BO138" s="21"/>
      <c r="BP138" s="21">
        <f t="shared" si="1045"/>
        <v>0</v>
      </c>
      <c r="BQ138" s="21"/>
      <c r="BR138" s="21">
        <f t="shared" si="1046"/>
        <v>0</v>
      </c>
      <c r="BS138" s="21"/>
      <c r="BT138" s="21">
        <f t="shared" si="1047"/>
        <v>0</v>
      </c>
      <c r="BU138" s="21"/>
      <c r="BV138" s="21">
        <f t="shared" si="1048"/>
        <v>0</v>
      </c>
      <c r="BW138" s="21"/>
      <c r="BX138" s="21">
        <f t="shared" si="1049"/>
        <v>0</v>
      </c>
      <c r="BY138" s="21"/>
      <c r="BZ138" s="21">
        <f t="shared" si="1050"/>
        <v>0</v>
      </c>
      <c r="CA138" s="21"/>
      <c r="CB138" s="21">
        <f t="shared" si="1051"/>
        <v>0</v>
      </c>
      <c r="CC138" s="21"/>
      <c r="CD138" s="21">
        <f t="shared" si="1052"/>
        <v>0</v>
      </c>
      <c r="CE138" s="16"/>
      <c r="CF138" s="21">
        <f t="shared" si="1053"/>
        <v>0</v>
      </c>
      <c r="CG138" s="21"/>
      <c r="CH138" s="21">
        <f t="shared" si="1054"/>
        <v>0</v>
      </c>
      <c r="CI138" s="21"/>
      <c r="CJ138" s="21">
        <f t="shared" si="1055"/>
        <v>0</v>
      </c>
      <c r="CK138" s="21"/>
      <c r="CL138" s="21">
        <f t="shared" si="1056"/>
        <v>0</v>
      </c>
      <c r="CM138" s="21"/>
      <c r="CN138" s="21">
        <f t="shared" si="1057"/>
        <v>0</v>
      </c>
      <c r="CO138" s="22"/>
      <c r="CP138" s="21">
        <f t="shared" si="1058"/>
        <v>0</v>
      </c>
      <c r="CQ138" s="21"/>
      <c r="CR138" s="21">
        <f t="shared" si="1059"/>
        <v>0</v>
      </c>
      <c r="CS138" s="21"/>
      <c r="CT138" s="21">
        <f t="shared" si="1060"/>
        <v>0</v>
      </c>
      <c r="CU138" s="21"/>
      <c r="CV138" s="21">
        <f t="shared" si="1061"/>
        <v>0</v>
      </c>
      <c r="CW138" s="21"/>
      <c r="CX138" s="21">
        <f t="shared" si="1062"/>
        <v>0</v>
      </c>
      <c r="CY138" s="21"/>
      <c r="CZ138" s="21">
        <f t="shared" si="1063"/>
        <v>0</v>
      </c>
      <c r="DA138" s="21"/>
      <c r="DB138" s="21">
        <f t="shared" si="1064"/>
        <v>0</v>
      </c>
      <c r="DC138" s="21"/>
      <c r="DD138" s="21">
        <f t="shared" si="1065"/>
        <v>0</v>
      </c>
      <c r="DE138" s="21"/>
      <c r="DF138" s="21">
        <f t="shared" si="1066"/>
        <v>0</v>
      </c>
      <c r="DG138" s="21"/>
      <c r="DH138" s="21">
        <f t="shared" si="1067"/>
        <v>0</v>
      </c>
      <c r="DI138" s="21"/>
      <c r="DJ138" s="21">
        <f t="shared" si="1068"/>
        <v>0</v>
      </c>
      <c r="DK138" s="21"/>
      <c r="DL138" s="21">
        <f t="shared" si="1069"/>
        <v>0</v>
      </c>
      <c r="DM138" s="22"/>
      <c r="DN138" s="21">
        <f t="shared" si="1070"/>
        <v>0</v>
      </c>
      <c r="DO138" s="21"/>
      <c r="DP138" s="21">
        <f t="shared" si="1071"/>
        <v>0</v>
      </c>
      <c r="DQ138" s="21"/>
      <c r="DR138" s="21">
        <f t="shared" si="1072"/>
        <v>0</v>
      </c>
      <c r="DS138" s="23"/>
      <c r="DT138" s="21">
        <f t="shared" si="1073"/>
        <v>0</v>
      </c>
      <c r="DU138" s="21"/>
      <c r="DV138" s="21">
        <f t="shared" si="1074"/>
        <v>0</v>
      </c>
      <c r="DW138" s="21"/>
      <c r="DX138" s="21">
        <f t="shared" si="1075"/>
        <v>0</v>
      </c>
      <c r="DY138" s="21"/>
      <c r="DZ138" s="21">
        <f t="shared" si="1076"/>
        <v>0</v>
      </c>
      <c r="EA138" s="21"/>
      <c r="EB138" s="21">
        <f t="shared" si="1077"/>
        <v>0</v>
      </c>
      <c r="EC138" s="21"/>
      <c r="ED138" s="21">
        <f t="shared" si="1078"/>
        <v>0</v>
      </c>
      <c r="EE138" s="22"/>
      <c r="EF138" s="21">
        <f t="shared" si="1079"/>
        <v>0</v>
      </c>
      <c r="EG138" s="24">
        <f t="shared" si="511"/>
        <v>50</v>
      </c>
      <c r="EH138" s="24">
        <f t="shared" si="511"/>
        <v>1583092</v>
      </c>
    </row>
    <row r="139" spans="1:138" ht="45" x14ac:dyDescent="0.25">
      <c r="A139" s="17"/>
      <c r="B139" s="18">
        <v>94</v>
      </c>
      <c r="C139" s="39" t="s">
        <v>283</v>
      </c>
      <c r="D139" s="40">
        <v>11480</v>
      </c>
      <c r="E139" s="19">
        <v>2.04</v>
      </c>
      <c r="F139" s="28">
        <v>1</v>
      </c>
      <c r="G139" s="40">
        <v>1.4</v>
      </c>
      <c r="H139" s="40">
        <v>1.68</v>
      </c>
      <c r="I139" s="40">
        <v>2.23</v>
      </c>
      <c r="J139" s="40">
        <v>2.57</v>
      </c>
      <c r="K139" s="21"/>
      <c r="L139" s="21">
        <f t="shared" si="1017"/>
        <v>0</v>
      </c>
      <c r="M139" s="21"/>
      <c r="N139" s="21">
        <f t="shared" si="1018"/>
        <v>0</v>
      </c>
      <c r="O139" s="22"/>
      <c r="P139" s="21">
        <f t="shared" si="1019"/>
        <v>0</v>
      </c>
      <c r="Q139" s="21"/>
      <c r="R139" s="21">
        <f t="shared" si="1020"/>
        <v>0</v>
      </c>
      <c r="S139" s="21"/>
      <c r="T139" s="21">
        <f t="shared" si="1021"/>
        <v>0</v>
      </c>
      <c r="U139" s="21"/>
      <c r="V139" s="21">
        <f t="shared" si="1022"/>
        <v>0</v>
      </c>
      <c r="W139" s="21"/>
      <c r="X139" s="21">
        <f t="shared" si="1023"/>
        <v>0</v>
      </c>
      <c r="Y139" s="21"/>
      <c r="Z139" s="21">
        <f t="shared" si="1024"/>
        <v>0</v>
      </c>
      <c r="AA139" s="21"/>
      <c r="AB139" s="21">
        <f t="shared" si="1025"/>
        <v>0</v>
      </c>
      <c r="AC139" s="22"/>
      <c r="AD139" s="21">
        <f t="shared" si="1026"/>
        <v>0</v>
      </c>
      <c r="AE139" s="21"/>
      <c r="AF139" s="21">
        <f t="shared" si="1027"/>
        <v>0</v>
      </c>
      <c r="AG139" s="21"/>
      <c r="AH139" s="21">
        <f t="shared" si="1028"/>
        <v>0</v>
      </c>
      <c r="AI139" s="21"/>
      <c r="AJ139" s="21">
        <f t="shared" si="1029"/>
        <v>0</v>
      </c>
      <c r="AK139" s="21"/>
      <c r="AL139" s="21">
        <f t="shared" si="1030"/>
        <v>0</v>
      </c>
      <c r="AM139" s="21"/>
      <c r="AN139" s="21">
        <f t="shared" si="1031"/>
        <v>0</v>
      </c>
      <c r="AO139" s="21"/>
      <c r="AP139" s="21">
        <f t="shared" si="1032"/>
        <v>0</v>
      </c>
      <c r="AQ139" s="21"/>
      <c r="AR139" s="21">
        <f t="shared" si="1033"/>
        <v>0</v>
      </c>
      <c r="AS139" s="21"/>
      <c r="AT139" s="21">
        <f t="shared" si="1034"/>
        <v>0</v>
      </c>
      <c r="AU139" s="21"/>
      <c r="AV139" s="21">
        <f t="shared" si="1035"/>
        <v>0</v>
      </c>
      <c r="AW139" s="21"/>
      <c r="AX139" s="21">
        <f t="shared" si="1036"/>
        <v>0</v>
      </c>
      <c r="AY139" s="21"/>
      <c r="AZ139" s="21">
        <f t="shared" si="1037"/>
        <v>0</v>
      </c>
      <c r="BA139" s="21"/>
      <c r="BB139" s="21">
        <f t="shared" si="1038"/>
        <v>0</v>
      </c>
      <c r="BC139" s="21"/>
      <c r="BD139" s="21">
        <f t="shared" si="1039"/>
        <v>0</v>
      </c>
      <c r="BE139" s="21"/>
      <c r="BF139" s="21">
        <f t="shared" si="1040"/>
        <v>0</v>
      </c>
      <c r="BG139" s="21"/>
      <c r="BH139" s="21">
        <f t="shared" si="1041"/>
        <v>0</v>
      </c>
      <c r="BI139" s="21"/>
      <c r="BJ139" s="21">
        <f t="shared" si="1042"/>
        <v>0</v>
      </c>
      <c r="BK139" s="21"/>
      <c r="BL139" s="21">
        <f t="shared" si="1043"/>
        <v>0</v>
      </c>
      <c r="BM139" s="21"/>
      <c r="BN139" s="21">
        <f t="shared" si="1044"/>
        <v>0</v>
      </c>
      <c r="BO139" s="21"/>
      <c r="BP139" s="21">
        <f t="shared" si="1045"/>
        <v>0</v>
      </c>
      <c r="BQ139" s="21"/>
      <c r="BR139" s="21">
        <f t="shared" si="1046"/>
        <v>0</v>
      </c>
      <c r="BS139" s="21"/>
      <c r="BT139" s="21">
        <f t="shared" si="1047"/>
        <v>0</v>
      </c>
      <c r="BU139" s="21"/>
      <c r="BV139" s="21">
        <f t="shared" si="1048"/>
        <v>0</v>
      </c>
      <c r="BW139" s="21"/>
      <c r="BX139" s="21">
        <f t="shared" si="1049"/>
        <v>0</v>
      </c>
      <c r="BY139" s="21"/>
      <c r="BZ139" s="21">
        <f t="shared" si="1050"/>
        <v>0</v>
      </c>
      <c r="CA139" s="21"/>
      <c r="CB139" s="21">
        <f t="shared" si="1051"/>
        <v>0</v>
      </c>
      <c r="CC139" s="21"/>
      <c r="CD139" s="21">
        <f t="shared" si="1052"/>
        <v>0</v>
      </c>
      <c r="CE139" s="16"/>
      <c r="CF139" s="21">
        <f t="shared" si="1053"/>
        <v>0</v>
      </c>
      <c r="CG139" s="21"/>
      <c r="CH139" s="21">
        <f t="shared" si="1054"/>
        <v>0</v>
      </c>
      <c r="CI139" s="21"/>
      <c r="CJ139" s="21">
        <f t="shared" si="1055"/>
        <v>0</v>
      </c>
      <c r="CK139" s="21"/>
      <c r="CL139" s="21">
        <f t="shared" si="1056"/>
        <v>0</v>
      </c>
      <c r="CM139" s="21"/>
      <c r="CN139" s="21">
        <f t="shared" si="1057"/>
        <v>0</v>
      </c>
      <c r="CO139" s="22"/>
      <c r="CP139" s="21">
        <f t="shared" si="1058"/>
        <v>0</v>
      </c>
      <c r="CQ139" s="21"/>
      <c r="CR139" s="21">
        <f t="shared" si="1059"/>
        <v>0</v>
      </c>
      <c r="CS139" s="21"/>
      <c r="CT139" s="21">
        <f t="shared" si="1060"/>
        <v>0</v>
      </c>
      <c r="CU139" s="21"/>
      <c r="CV139" s="21">
        <f t="shared" si="1061"/>
        <v>0</v>
      </c>
      <c r="CW139" s="21"/>
      <c r="CX139" s="21">
        <f t="shared" si="1062"/>
        <v>0</v>
      </c>
      <c r="CY139" s="21"/>
      <c r="CZ139" s="21">
        <f t="shared" si="1063"/>
        <v>0</v>
      </c>
      <c r="DA139" s="21"/>
      <c r="DB139" s="21">
        <f t="shared" si="1064"/>
        <v>0</v>
      </c>
      <c r="DC139" s="21"/>
      <c r="DD139" s="21">
        <f t="shared" si="1065"/>
        <v>0</v>
      </c>
      <c r="DE139" s="21"/>
      <c r="DF139" s="21">
        <f t="shared" si="1066"/>
        <v>0</v>
      </c>
      <c r="DG139" s="21"/>
      <c r="DH139" s="21">
        <f t="shared" si="1067"/>
        <v>0</v>
      </c>
      <c r="DI139" s="21"/>
      <c r="DJ139" s="21">
        <f t="shared" si="1068"/>
        <v>0</v>
      </c>
      <c r="DK139" s="21"/>
      <c r="DL139" s="21">
        <f t="shared" si="1069"/>
        <v>0</v>
      </c>
      <c r="DM139" s="22"/>
      <c r="DN139" s="21">
        <f t="shared" si="1070"/>
        <v>0</v>
      </c>
      <c r="DO139" s="21"/>
      <c r="DP139" s="21">
        <f t="shared" si="1071"/>
        <v>0</v>
      </c>
      <c r="DQ139" s="21"/>
      <c r="DR139" s="21">
        <f t="shared" si="1072"/>
        <v>0</v>
      </c>
      <c r="DS139" s="23"/>
      <c r="DT139" s="21">
        <f t="shared" si="1073"/>
        <v>0</v>
      </c>
      <c r="DU139" s="21"/>
      <c r="DV139" s="21">
        <f t="shared" si="1074"/>
        <v>0</v>
      </c>
      <c r="DW139" s="21"/>
      <c r="DX139" s="21">
        <f t="shared" si="1075"/>
        <v>0</v>
      </c>
      <c r="DY139" s="21"/>
      <c r="DZ139" s="21">
        <f t="shared" si="1076"/>
        <v>0</v>
      </c>
      <c r="EA139" s="21"/>
      <c r="EB139" s="21">
        <f t="shared" si="1077"/>
        <v>0</v>
      </c>
      <c r="EC139" s="21"/>
      <c r="ED139" s="21">
        <f t="shared" si="1078"/>
        <v>0</v>
      </c>
      <c r="EE139" s="22"/>
      <c r="EF139" s="21">
        <f t="shared" si="1079"/>
        <v>0</v>
      </c>
      <c r="EG139" s="24">
        <f t="shared" si="511"/>
        <v>0</v>
      </c>
      <c r="EH139" s="24">
        <f t="shared" si="511"/>
        <v>0</v>
      </c>
    </row>
    <row r="140" spans="1:138" ht="45" x14ac:dyDescent="0.25">
      <c r="A140" s="17"/>
      <c r="B140" s="18">
        <v>95</v>
      </c>
      <c r="C140" s="39" t="s">
        <v>284</v>
      </c>
      <c r="D140" s="40">
        <v>11480</v>
      </c>
      <c r="E140" s="19">
        <v>2.95</v>
      </c>
      <c r="F140" s="28">
        <v>1</v>
      </c>
      <c r="G140" s="40">
        <v>1.4</v>
      </c>
      <c r="H140" s="40">
        <v>1.68</v>
      </c>
      <c r="I140" s="40">
        <v>2.23</v>
      </c>
      <c r="J140" s="40">
        <v>2.57</v>
      </c>
      <c r="K140" s="21"/>
      <c r="L140" s="21">
        <f t="shared" si="1017"/>
        <v>0</v>
      </c>
      <c r="M140" s="21"/>
      <c r="N140" s="21">
        <f t="shared" si="1018"/>
        <v>0</v>
      </c>
      <c r="O140" s="22"/>
      <c r="P140" s="21">
        <f t="shared" si="1019"/>
        <v>0</v>
      </c>
      <c r="Q140" s="21"/>
      <c r="R140" s="21">
        <f t="shared" si="1020"/>
        <v>0</v>
      </c>
      <c r="S140" s="21"/>
      <c r="T140" s="21">
        <f t="shared" si="1021"/>
        <v>0</v>
      </c>
      <c r="U140" s="21"/>
      <c r="V140" s="21">
        <f t="shared" si="1022"/>
        <v>0</v>
      </c>
      <c r="W140" s="21"/>
      <c r="X140" s="21">
        <f t="shared" si="1023"/>
        <v>0</v>
      </c>
      <c r="Y140" s="21"/>
      <c r="Z140" s="21">
        <f t="shared" si="1024"/>
        <v>0</v>
      </c>
      <c r="AA140" s="21"/>
      <c r="AB140" s="21">
        <f t="shared" si="1025"/>
        <v>0</v>
      </c>
      <c r="AC140" s="22"/>
      <c r="AD140" s="21">
        <f t="shared" si="1026"/>
        <v>0</v>
      </c>
      <c r="AE140" s="21"/>
      <c r="AF140" s="21">
        <f t="shared" si="1027"/>
        <v>0</v>
      </c>
      <c r="AG140" s="21"/>
      <c r="AH140" s="21">
        <f t="shared" si="1028"/>
        <v>0</v>
      </c>
      <c r="AI140" s="21"/>
      <c r="AJ140" s="21">
        <f t="shared" si="1029"/>
        <v>0</v>
      </c>
      <c r="AK140" s="21"/>
      <c r="AL140" s="21">
        <f t="shared" si="1030"/>
        <v>0</v>
      </c>
      <c r="AM140" s="21"/>
      <c r="AN140" s="21">
        <f t="shared" si="1031"/>
        <v>0</v>
      </c>
      <c r="AO140" s="21"/>
      <c r="AP140" s="21">
        <f t="shared" si="1032"/>
        <v>0</v>
      </c>
      <c r="AQ140" s="21"/>
      <c r="AR140" s="21">
        <f t="shared" si="1033"/>
        <v>0</v>
      </c>
      <c r="AS140" s="21"/>
      <c r="AT140" s="21">
        <f t="shared" si="1034"/>
        <v>0</v>
      </c>
      <c r="AU140" s="21"/>
      <c r="AV140" s="21">
        <f t="shared" si="1035"/>
        <v>0</v>
      </c>
      <c r="AW140" s="21"/>
      <c r="AX140" s="21">
        <f t="shared" si="1036"/>
        <v>0</v>
      </c>
      <c r="AY140" s="21"/>
      <c r="AZ140" s="21">
        <f t="shared" si="1037"/>
        <v>0</v>
      </c>
      <c r="BA140" s="21"/>
      <c r="BB140" s="21">
        <f t="shared" si="1038"/>
        <v>0</v>
      </c>
      <c r="BC140" s="21"/>
      <c r="BD140" s="21">
        <f t="shared" si="1039"/>
        <v>0</v>
      </c>
      <c r="BE140" s="21"/>
      <c r="BF140" s="21">
        <f t="shared" si="1040"/>
        <v>0</v>
      </c>
      <c r="BG140" s="21"/>
      <c r="BH140" s="21">
        <f t="shared" si="1041"/>
        <v>0</v>
      </c>
      <c r="BI140" s="21"/>
      <c r="BJ140" s="21">
        <f t="shared" si="1042"/>
        <v>0</v>
      </c>
      <c r="BK140" s="21"/>
      <c r="BL140" s="21">
        <f t="shared" si="1043"/>
        <v>0</v>
      </c>
      <c r="BM140" s="21"/>
      <c r="BN140" s="21">
        <f t="shared" si="1044"/>
        <v>0</v>
      </c>
      <c r="BO140" s="21"/>
      <c r="BP140" s="21">
        <f t="shared" si="1045"/>
        <v>0</v>
      </c>
      <c r="BQ140" s="21"/>
      <c r="BR140" s="21">
        <f t="shared" si="1046"/>
        <v>0</v>
      </c>
      <c r="BS140" s="21"/>
      <c r="BT140" s="21">
        <f t="shared" si="1047"/>
        <v>0</v>
      </c>
      <c r="BU140" s="21"/>
      <c r="BV140" s="21">
        <f t="shared" si="1048"/>
        <v>0</v>
      </c>
      <c r="BW140" s="21"/>
      <c r="BX140" s="21">
        <f t="shared" si="1049"/>
        <v>0</v>
      </c>
      <c r="BY140" s="21"/>
      <c r="BZ140" s="21">
        <f t="shared" si="1050"/>
        <v>0</v>
      </c>
      <c r="CA140" s="21"/>
      <c r="CB140" s="21">
        <f t="shared" si="1051"/>
        <v>0</v>
      </c>
      <c r="CC140" s="21"/>
      <c r="CD140" s="21">
        <f t="shared" si="1052"/>
        <v>0</v>
      </c>
      <c r="CE140" s="16"/>
      <c r="CF140" s="21">
        <f t="shared" si="1053"/>
        <v>0</v>
      </c>
      <c r="CG140" s="21"/>
      <c r="CH140" s="21">
        <f t="shared" si="1054"/>
        <v>0</v>
      </c>
      <c r="CI140" s="21"/>
      <c r="CJ140" s="21">
        <f t="shared" si="1055"/>
        <v>0</v>
      </c>
      <c r="CK140" s="21"/>
      <c r="CL140" s="21">
        <f t="shared" si="1056"/>
        <v>0</v>
      </c>
      <c r="CM140" s="21"/>
      <c r="CN140" s="21">
        <f t="shared" si="1057"/>
        <v>0</v>
      </c>
      <c r="CO140" s="22"/>
      <c r="CP140" s="21">
        <f t="shared" si="1058"/>
        <v>0</v>
      </c>
      <c r="CQ140" s="21"/>
      <c r="CR140" s="21">
        <f t="shared" si="1059"/>
        <v>0</v>
      </c>
      <c r="CS140" s="21"/>
      <c r="CT140" s="21">
        <f t="shared" si="1060"/>
        <v>0</v>
      </c>
      <c r="CU140" s="21"/>
      <c r="CV140" s="21">
        <f t="shared" si="1061"/>
        <v>0</v>
      </c>
      <c r="CW140" s="21"/>
      <c r="CX140" s="21">
        <f t="shared" si="1062"/>
        <v>0</v>
      </c>
      <c r="CY140" s="21"/>
      <c r="CZ140" s="21">
        <f t="shared" si="1063"/>
        <v>0</v>
      </c>
      <c r="DA140" s="21"/>
      <c r="DB140" s="21">
        <f t="shared" si="1064"/>
        <v>0</v>
      </c>
      <c r="DC140" s="21"/>
      <c r="DD140" s="21">
        <f t="shared" si="1065"/>
        <v>0</v>
      </c>
      <c r="DE140" s="21"/>
      <c r="DF140" s="21">
        <f t="shared" si="1066"/>
        <v>0</v>
      </c>
      <c r="DG140" s="21"/>
      <c r="DH140" s="21">
        <f t="shared" si="1067"/>
        <v>0</v>
      </c>
      <c r="DI140" s="21"/>
      <c r="DJ140" s="21">
        <f t="shared" si="1068"/>
        <v>0</v>
      </c>
      <c r="DK140" s="21"/>
      <c r="DL140" s="21">
        <f t="shared" si="1069"/>
        <v>0</v>
      </c>
      <c r="DM140" s="22"/>
      <c r="DN140" s="21">
        <f t="shared" si="1070"/>
        <v>0</v>
      </c>
      <c r="DO140" s="21"/>
      <c r="DP140" s="21">
        <f t="shared" si="1071"/>
        <v>0</v>
      </c>
      <c r="DQ140" s="21"/>
      <c r="DR140" s="21">
        <f t="shared" si="1072"/>
        <v>0</v>
      </c>
      <c r="DS140" s="23"/>
      <c r="DT140" s="21">
        <f t="shared" si="1073"/>
        <v>0</v>
      </c>
      <c r="DU140" s="21"/>
      <c r="DV140" s="21">
        <f t="shared" si="1074"/>
        <v>0</v>
      </c>
      <c r="DW140" s="21"/>
      <c r="DX140" s="21">
        <f t="shared" si="1075"/>
        <v>0</v>
      </c>
      <c r="DY140" s="21"/>
      <c r="DZ140" s="21">
        <f t="shared" si="1076"/>
        <v>0</v>
      </c>
      <c r="EA140" s="21"/>
      <c r="EB140" s="21">
        <f t="shared" si="1077"/>
        <v>0</v>
      </c>
      <c r="EC140" s="21"/>
      <c r="ED140" s="21">
        <f t="shared" si="1078"/>
        <v>0</v>
      </c>
      <c r="EE140" s="22"/>
      <c r="EF140" s="21">
        <f t="shared" si="1079"/>
        <v>0</v>
      </c>
      <c r="EG140" s="24">
        <f t="shared" si="511"/>
        <v>0</v>
      </c>
      <c r="EH140" s="24">
        <f t="shared" si="511"/>
        <v>0</v>
      </c>
    </row>
    <row r="141" spans="1:138" s="31" customFormat="1" x14ac:dyDescent="0.25">
      <c r="A141" s="68">
        <v>31</v>
      </c>
      <c r="B141" s="69"/>
      <c r="C141" s="60" t="s">
        <v>285</v>
      </c>
      <c r="D141" s="40">
        <v>11480</v>
      </c>
      <c r="E141" s="49">
        <v>0.92</v>
      </c>
      <c r="F141" s="15">
        <v>1</v>
      </c>
      <c r="G141" s="52"/>
      <c r="H141" s="52"/>
      <c r="I141" s="52"/>
      <c r="J141" s="52">
        <v>2.57</v>
      </c>
      <c r="K141" s="16">
        <f>SUM(K142:K147)</f>
        <v>1</v>
      </c>
      <c r="L141" s="16">
        <f t="shared" ref="L141:DJ141" si="1080">SUM(L142:L147)</f>
        <v>12054</v>
      </c>
      <c r="M141" s="16">
        <f t="shared" si="1080"/>
        <v>99</v>
      </c>
      <c r="N141" s="16">
        <f t="shared" si="1080"/>
        <v>1269688</v>
      </c>
      <c r="O141" s="33">
        <f t="shared" si="1080"/>
        <v>361</v>
      </c>
      <c r="P141" s="16">
        <f t="shared" si="1080"/>
        <v>8038410.7999999989</v>
      </c>
      <c r="Q141" s="62">
        <f t="shared" si="1080"/>
        <v>0</v>
      </c>
      <c r="R141" s="62">
        <f t="shared" si="1080"/>
        <v>0</v>
      </c>
      <c r="S141" s="16">
        <f t="shared" si="1080"/>
        <v>0</v>
      </c>
      <c r="T141" s="16">
        <f t="shared" si="1080"/>
        <v>0</v>
      </c>
      <c r="U141" s="16">
        <f t="shared" si="1080"/>
        <v>0</v>
      </c>
      <c r="V141" s="16">
        <f t="shared" si="1080"/>
        <v>0</v>
      </c>
      <c r="W141" s="16">
        <f t="shared" si="1080"/>
        <v>23</v>
      </c>
      <c r="X141" s="16">
        <f t="shared" si="1080"/>
        <v>414657.6</v>
      </c>
      <c r="Y141" s="16">
        <f t="shared" si="1080"/>
        <v>2</v>
      </c>
      <c r="Z141" s="16">
        <f t="shared" si="1080"/>
        <v>28608.16</v>
      </c>
      <c r="AA141" s="16">
        <f t="shared" si="1080"/>
        <v>494</v>
      </c>
      <c r="AB141" s="16">
        <f t="shared" si="1080"/>
        <v>7424299.6799999997</v>
      </c>
      <c r="AC141" s="33">
        <f t="shared" si="1080"/>
        <v>0</v>
      </c>
      <c r="AD141" s="16">
        <f t="shared" si="1080"/>
        <v>0</v>
      </c>
      <c r="AE141" s="62">
        <f t="shared" si="1080"/>
        <v>605</v>
      </c>
      <c r="AF141" s="62">
        <f t="shared" si="1080"/>
        <v>9980712</v>
      </c>
      <c r="AG141" s="16">
        <f t="shared" si="1080"/>
        <v>0</v>
      </c>
      <c r="AH141" s="16">
        <f t="shared" si="1080"/>
        <v>0</v>
      </c>
      <c r="AI141" s="16">
        <f>SUM(AI142:AI147)</f>
        <v>0</v>
      </c>
      <c r="AJ141" s="16">
        <f>SUM(AJ142:AJ147)</f>
        <v>0</v>
      </c>
      <c r="AK141" s="16">
        <f>SUM(AK142:AK147)</f>
        <v>0</v>
      </c>
      <c r="AL141" s="16">
        <f>SUM(AL142:AL147)</f>
        <v>0</v>
      </c>
      <c r="AM141" s="16">
        <f t="shared" si="1080"/>
        <v>0</v>
      </c>
      <c r="AN141" s="16">
        <f t="shared" si="1080"/>
        <v>0</v>
      </c>
      <c r="AO141" s="16">
        <f t="shared" si="1080"/>
        <v>0</v>
      </c>
      <c r="AP141" s="16">
        <f t="shared" si="1080"/>
        <v>0</v>
      </c>
      <c r="AQ141" s="16">
        <f t="shared" si="1080"/>
        <v>0</v>
      </c>
      <c r="AR141" s="16">
        <f t="shared" si="1080"/>
        <v>0</v>
      </c>
      <c r="AS141" s="16">
        <f t="shared" si="1080"/>
        <v>1150</v>
      </c>
      <c r="AT141" s="16">
        <f>SUM(AT142:AT147)</f>
        <v>15871099.999999998</v>
      </c>
      <c r="AU141" s="16">
        <f t="shared" ref="AU141:CG141" si="1081">SUM(AU142:AU147)</f>
        <v>851</v>
      </c>
      <c r="AV141" s="16">
        <f t="shared" si="1081"/>
        <v>10495016</v>
      </c>
      <c r="AW141" s="16">
        <f t="shared" si="1081"/>
        <v>0</v>
      </c>
      <c r="AX141" s="16">
        <f t="shared" si="1081"/>
        <v>0</v>
      </c>
      <c r="AY141" s="16">
        <f t="shared" si="1081"/>
        <v>0</v>
      </c>
      <c r="AZ141" s="16">
        <f t="shared" si="1081"/>
        <v>0</v>
      </c>
      <c r="BA141" s="16">
        <f t="shared" si="1081"/>
        <v>0</v>
      </c>
      <c r="BB141" s="16">
        <f t="shared" si="1081"/>
        <v>0</v>
      </c>
      <c r="BC141" s="16">
        <f t="shared" si="1081"/>
        <v>0</v>
      </c>
      <c r="BD141" s="16">
        <f t="shared" si="1081"/>
        <v>0</v>
      </c>
      <c r="BE141" s="16">
        <f t="shared" si="1081"/>
        <v>0</v>
      </c>
      <c r="BF141" s="16">
        <f t="shared" si="1081"/>
        <v>0</v>
      </c>
      <c r="BG141" s="16">
        <f t="shared" si="1081"/>
        <v>0</v>
      </c>
      <c r="BH141" s="16">
        <f t="shared" si="1081"/>
        <v>0</v>
      </c>
      <c r="BI141" s="16">
        <f t="shared" si="1081"/>
        <v>48</v>
      </c>
      <c r="BJ141" s="16">
        <f t="shared" si="1081"/>
        <v>671006</v>
      </c>
      <c r="BK141" s="16">
        <f t="shared" si="1081"/>
        <v>0</v>
      </c>
      <c r="BL141" s="16">
        <f t="shared" si="1081"/>
        <v>0</v>
      </c>
      <c r="BM141" s="16">
        <f t="shared" si="1081"/>
        <v>0</v>
      </c>
      <c r="BN141" s="16">
        <f t="shared" si="1081"/>
        <v>0</v>
      </c>
      <c r="BO141" s="16">
        <f t="shared" si="1081"/>
        <v>40</v>
      </c>
      <c r="BP141" s="16">
        <f t="shared" si="1081"/>
        <v>522340</v>
      </c>
      <c r="BQ141" s="16">
        <f t="shared" si="1081"/>
        <v>0</v>
      </c>
      <c r="BR141" s="16">
        <f t="shared" si="1081"/>
        <v>0</v>
      </c>
      <c r="BS141" s="16">
        <f t="shared" si="1081"/>
        <v>0</v>
      </c>
      <c r="BT141" s="16">
        <f t="shared" si="1081"/>
        <v>0</v>
      </c>
      <c r="BU141" s="16">
        <f t="shared" si="1081"/>
        <v>0</v>
      </c>
      <c r="BV141" s="16">
        <f t="shared" si="1081"/>
        <v>0</v>
      </c>
      <c r="BW141" s="16">
        <f t="shared" si="1081"/>
        <v>0</v>
      </c>
      <c r="BX141" s="16">
        <f t="shared" si="1081"/>
        <v>0</v>
      </c>
      <c r="BY141" s="16">
        <f t="shared" si="1081"/>
        <v>0</v>
      </c>
      <c r="BZ141" s="16">
        <f t="shared" si="1081"/>
        <v>0</v>
      </c>
      <c r="CA141" s="16">
        <f t="shared" si="1081"/>
        <v>0</v>
      </c>
      <c r="CB141" s="16">
        <f t="shared" si="1081"/>
        <v>0</v>
      </c>
      <c r="CC141" s="16">
        <f t="shared" si="1081"/>
        <v>28</v>
      </c>
      <c r="CD141" s="16">
        <f t="shared" si="1081"/>
        <v>397782</v>
      </c>
      <c r="CE141" s="16">
        <f t="shared" si="1081"/>
        <v>400</v>
      </c>
      <c r="CF141" s="16">
        <f t="shared" si="1081"/>
        <v>5625200</v>
      </c>
      <c r="CG141" s="16">
        <f t="shared" si="1081"/>
        <v>0</v>
      </c>
      <c r="CH141" s="16">
        <f t="shared" si="1080"/>
        <v>0</v>
      </c>
      <c r="CI141" s="16">
        <f>SUM(CI142:CI147)</f>
        <v>0</v>
      </c>
      <c r="CJ141" s="16">
        <f>SUM(CJ142:CJ147)</f>
        <v>0</v>
      </c>
      <c r="CK141" s="16">
        <f>SUM(CK142:CK147)</f>
        <v>0</v>
      </c>
      <c r="CL141" s="16">
        <f>SUM(CL142:CL147)</f>
        <v>0</v>
      </c>
      <c r="CM141" s="16">
        <f t="shared" si="1080"/>
        <v>0</v>
      </c>
      <c r="CN141" s="16">
        <f t="shared" si="1080"/>
        <v>0</v>
      </c>
      <c r="CO141" s="33">
        <f>SUM(CO142:CO147)</f>
        <v>0</v>
      </c>
      <c r="CP141" s="16">
        <f>SUM(CP142:CP147)</f>
        <v>0</v>
      </c>
      <c r="CQ141" s="16">
        <f t="shared" si="1080"/>
        <v>0</v>
      </c>
      <c r="CR141" s="16">
        <f t="shared" si="1080"/>
        <v>0</v>
      </c>
      <c r="CS141" s="16">
        <f>SUM(CS142:CS147)</f>
        <v>0</v>
      </c>
      <c r="CT141" s="16">
        <f>SUM(CT142:CT147)</f>
        <v>0</v>
      </c>
      <c r="CU141" s="16">
        <f>SUM(CU142:CU147)</f>
        <v>0</v>
      </c>
      <c r="CV141" s="16">
        <f>SUM(CV142:CV147)</f>
        <v>0</v>
      </c>
      <c r="CW141" s="16">
        <f t="shared" si="1080"/>
        <v>0</v>
      </c>
      <c r="CX141" s="16">
        <f t="shared" si="1080"/>
        <v>0</v>
      </c>
      <c r="CY141" s="16">
        <f t="shared" si="1080"/>
        <v>0</v>
      </c>
      <c r="CZ141" s="16">
        <f t="shared" si="1080"/>
        <v>0</v>
      </c>
      <c r="DA141" s="16">
        <f t="shared" si="1080"/>
        <v>29</v>
      </c>
      <c r="DB141" s="16">
        <f t="shared" si="1080"/>
        <v>462873.59999999998</v>
      </c>
      <c r="DC141" s="16">
        <f t="shared" si="1080"/>
        <v>0</v>
      </c>
      <c r="DD141" s="16">
        <f t="shared" si="1080"/>
        <v>0</v>
      </c>
      <c r="DE141" s="16">
        <f t="shared" si="1080"/>
        <v>0</v>
      </c>
      <c r="DF141" s="16">
        <f t="shared" si="1080"/>
        <v>0</v>
      </c>
      <c r="DG141" s="16">
        <f t="shared" si="1080"/>
        <v>0</v>
      </c>
      <c r="DH141" s="16">
        <f t="shared" si="1080"/>
        <v>0</v>
      </c>
      <c r="DI141" s="16">
        <f t="shared" si="1080"/>
        <v>0</v>
      </c>
      <c r="DJ141" s="16">
        <f t="shared" si="1080"/>
        <v>0</v>
      </c>
      <c r="DK141" s="16">
        <f t="shared" ref="DK141:EH141" si="1082">SUM(DK142:DK147)</f>
        <v>0</v>
      </c>
      <c r="DL141" s="16">
        <f t="shared" si="1082"/>
        <v>0</v>
      </c>
      <c r="DM141" s="33">
        <f t="shared" si="1082"/>
        <v>0</v>
      </c>
      <c r="DN141" s="16">
        <f t="shared" si="1082"/>
        <v>0</v>
      </c>
      <c r="DO141" s="16">
        <f t="shared" si="1082"/>
        <v>0</v>
      </c>
      <c r="DP141" s="16">
        <f t="shared" si="1082"/>
        <v>0</v>
      </c>
      <c r="DQ141" s="16">
        <f t="shared" si="1082"/>
        <v>0</v>
      </c>
      <c r="DR141" s="16">
        <f t="shared" si="1082"/>
        <v>0</v>
      </c>
      <c r="DS141" s="16">
        <f t="shared" si="1082"/>
        <v>0</v>
      </c>
      <c r="DT141" s="16">
        <f t="shared" si="1082"/>
        <v>0</v>
      </c>
      <c r="DU141" s="16">
        <f t="shared" si="1082"/>
        <v>0</v>
      </c>
      <c r="DV141" s="16">
        <f t="shared" si="1082"/>
        <v>0</v>
      </c>
      <c r="DW141" s="16">
        <f t="shared" si="1082"/>
        <v>0</v>
      </c>
      <c r="DX141" s="16">
        <f t="shared" si="1082"/>
        <v>0</v>
      </c>
      <c r="DY141" s="16">
        <f t="shared" si="1082"/>
        <v>0</v>
      </c>
      <c r="DZ141" s="16">
        <f t="shared" si="1082"/>
        <v>0</v>
      </c>
      <c r="EA141" s="16">
        <f t="shared" si="1082"/>
        <v>0</v>
      </c>
      <c r="EB141" s="16">
        <f t="shared" si="1082"/>
        <v>0</v>
      </c>
      <c r="EC141" s="16">
        <f t="shared" si="1082"/>
        <v>0</v>
      </c>
      <c r="ED141" s="16">
        <f t="shared" si="1082"/>
        <v>0</v>
      </c>
      <c r="EE141" s="16">
        <f t="shared" si="1082"/>
        <v>0</v>
      </c>
      <c r="EF141" s="16">
        <f t="shared" si="1082"/>
        <v>0</v>
      </c>
      <c r="EG141" s="16">
        <f t="shared" si="1082"/>
        <v>4131</v>
      </c>
      <c r="EH141" s="16">
        <f t="shared" si="1082"/>
        <v>61213747.839999989</v>
      </c>
    </row>
    <row r="142" spans="1:138" ht="30" x14ac:dyDescent="0.25">
      <c r="A142" s="17"/>
      <c r="B142" s="18">
        <v>96</v>
      </c>
      <c r="C142" s="41" t="s">
        <v>286</v>
      </c>
      <c r="D142" s="40">
        <v>11480</v>
      </c>
      <c r="E142" s="19">
        <v>0.89</v>
      </c>
      <c r="F142" s="28">
        <v>1</v>
      </c>
      <c r="G142" s="40">
        <v>1.4</v>
      </c>
      <c r="H142" s="40">
        <v>1.68</v>
      </c>
      <c r="I142" s="40">
        <v>2.23</v>
      </c>
      <c r="J142" s="40">
        <v>2.57</v>
      </c>
      <c r="K142" s="21">
        <v>0</v>
      </c>
      <c r="L142" s="21">
        <f t="shared" ref="L142:L147" si="1083">K142*D142*E142*F142*G142*$L$9</f>
        <v>0</v>
      </c>
      <c r="M142" s="21"/>
      <c r="N142" s="21">
        <f t="shared" ref="N142:N147" si="1084">M142*D142*E142*F142*G142*$N$9</f>
        <v>0</v>
      </c>
      <c r="O142" s="22">
        <v>0</v>
      </c>
      <c r="P142" s="21">
        <f t="shared" ref="P142:P147" si="1085">O142*D142*E142*F142*G142*$P$9</f>
        <v>0</v>
      </c>
      <c r="Q142" s="21">
        <v>0</v>
      </c>
      <c r="R142" s="21">
        <f t="shared" ref="R142:R147" si="1086">SUM(Q142*D142*E142*F142*G142*$R$9)</f>
        <v>0</v>
      </c>
      <c r="S142" s="21"/>
      <c r="T142" s="21">
        <f t="shared" ref="T142:T147" si="1087">SUM(S142*D142*E142*F142*G142*$T$9)</f>
        <v>0</v>
      </c>
      <c r="U142" s="21"/>
      <c r="V142" s="21">
        <f t="shared" ref="V142:V147" si="1088">SUM(U142*D142*E142*F142*G142*$V$9)</f>
        <v>0</v>
      </c>
      <c r="W142" s="21">
        <v>0</v>
      </c>
      <c r="X142" s="21">
        <f t="shared" ref="X142:X147" si="1089">SUM(W142*D142*E142*F142*G142*$X$9)</f>
        <v>0</v>
      </c>
      <c r="Y142" s="21">
        <v>2</v>
      </c>
      <c r="Z142" s="21">
        <f t="shared" ref="Z142:Z147" si="1090">SUM(Y142*D142*E142*F142*G142*$Z$9)</f>
        <v>28608.16</v>
      </c>
      <c r="AA142" s="21"/>
      <c r="AB142" s="21">
        <f t="shared" ref="AB142:AB147" si="1091">SUM(AA142*D142*E142*F142*H142*$AB$9)</f>
        <v>0</v>
      </c>
      <c r="AC142" s="22">
        <v>0</v>
      </c>
      <c r="AD142" s="21">
        <f t="shared" ref="AD142:AD147" si="1092">SUM(AC142*D142*E142*F142*H142*$AD$9)</f>
        <v>0</v>
      </c>
      <c r="AE142" s="21"/>
      <c r="AF142" s="21">
        <f t="shared" ref="AF142:AF147" si="1093">SUM(AE142*D142*E142*F142*G142*$AF$9)</f>
        <v>0</v>
      </c>
      <c r="AG142" s="21"/>
      <c r="AH142" s="21">
        <f t="shared" ref="AH142:AH147" si="1094">SUM(AG142*D142*E142*F142*G142*$AH$9)</f>
        <v>0</v>
      </c>
      <c r="AI142" s="21">
        <v>0</v>
      </c>
      <c r="AJ142" s="21">
        <f t="shared" ref="AJ142:AJ147" si="1095">SUM(AI142*D142*E142*F142*G142*$AJ$9)</f>
        <v>0</v>
      </c>
      <c r="AK142" s="21"/>
      <c r="AL142" s="21">
        <f t="shared" ref="AL142:AL147" si="1096">SUM(AK142*D142*E142*F142*G142*$AL$9)</f>
        <v>0</v>
      </c>
      <c r="AM142" s="21">
        <v>0</v>
      </c>
      <c r="AN142" s="21">
        <f t="shared" ref="AN142:AN147" si="1097">SUM(D142*E142*F142*G142*AM142*$AN$9)</f>
        <v>0</v>
      </c>
      <c r="AO142" s="21"/>
      <c r="AP142" s="21">
        <f t="shared" ref="AP142:AP147" si="1098">SUM(AO142*D142*E142*F142*G142*$AP$9)</f>
        <v>0</v>
      </c>
      <c r="AQ142" s="21"/>
      <c r="AR142" s="21">
        <f t="shared" ref="AR142:AR147" si="1099">SUM(AQ142*D142*E142*F142*G142*$AR$9)</f>
        <v>0</v>
      </c>
      <c r="AS142" s="21">
        <v>0</v>
      </c>
      <c r="AT142" s="21">
        <f t="shared" ref="AT142:AT147" si="1100">SUM(AS142*D142*E142*F142*G142*$AT$9)</f>
        <v>0</v>
      </c>
      <c r="AU142" s="21"/>
      <c r="AV142" s="21">
        <f t="shared" ref="AV142:AV147" si="1101">SUM(AU142*D142*E142*F142*G142*$AV$9)</f>
        <v>0</v>
      </c>
      <c r="AW142" s="21"/>
      <c r="AX142" s="21">
        <f t="shared" ref="AX142:AX147" si="1102">SUM(AW142*D142*E142*F142*G142*$AX$9)</f>
        <v>0</v>
      </c>
      <c r="AY142" s="21"/>
      <c r="AZ142" s="21">
        <f t="shared" ref="AZ142:AZ147" si="1103">SUM(AY142*D142*E142*F142*G142*$AZ$9)</f>
        <v>0</v>
      </c>
      <c r="BA142" s="21"/>
      <c r="BB142" s="21">
        <f t="shared" ref="BB142:BB147" si="1104">SUM(BA142*D142*E142*F142*G142*$BB$9)</f>
        <v>0</v>
      </c>
      <c r="BC142" s="21"/>
      <c r="BD142" s="21">
        <f t="shared" ref="BD142:BD147" si="1105">BC142*D142*E142*F142*G142*$BD$9</f>
        <v>0</v>
      </c>
      <c r="BE142" s="21"/>
      <c r="BF142" s="21">
        <f t="shared" ref="BF142:BF147" si="1106">BE142*D142*E142*F142*G142*$BF$9</f>
        <v>0</v>
      </c>
      <c r="BG142" s="21"/>
      <c r="BH142" s="21">
        <f t="shared" ref="BH142:BH147" si="1107">BG142*D142*E142*F142*G142*$BH$9</f>
        <v>0</v>
      </c>
      <c r="BI142" s="21"/>
      <c r="BJ142" s="21">
        <f t="shared" ref="BJ142:BJ147" si="1108">SUM(BI142*D142*E142*F142*G142*$BJ$9)</f>
        <v>0</v>
      </c>
      <c r="BK142" s="21"/>
      <c r="BL142" s="21">
        <f t="shared" ref="BL142:BL147" si="1109">SUM(BK142*D142*E142*F142*G142*$BL$9)</f>
        <v>0</v>
      </c>
      <c r="BM142" s="21"/>
      <c r="BN142" s="21">
        <f t="shared" ref="BN142:BN147" si="1110">SUM(BM142*D142*E142*F142*G142*$BN$9)</f>
        <v>0</v>
      </c>
      <c r="BO142" s="21"/>
      <c r="BP142" s="21">
        <f t="shared" ref="BP142:BP147" si="1111">SUM(BO142*D142*E142*F142*G142*$BP$9)</f>
        <v>0</v>
      </c>
      <c r="BQ142" s="21"/>
      <c r="BR142" s="21">
        <f t="shared" ref="BR142:BR147" si="1112">SUM(BQ142*D142*E142*F142*G142*$BR$9)</f>
        <v>0</v>
      </c>
      <c r="BS142" s="21"/>
      <c r="BT142" s="21">
        <f t="shared" ref="BT142:BT147" si="1113">BS142*D142*E142*F142*G142*$BT$9</f>
        <v>0</v>
      </c>
      <c r="BU142" s="21">
        <v>0</v>
      </c>
      <c r="BV142" s="21">
        <f t="shared" ref="BV142:BV147" si="1114">SUM(BU142*D142*E142*F142*G142*$BV$9)</f>
        <v>0</v>
      </c>
      <c r="BW142" s="21">
        <v>0</v>
      </c>
      <c r="BX142" s="21">
        <f t="shared" ref="BX142:BX147" si="1115">SUM(BW142*D142*E142*F142*G142*$BX$9)</f>
        <v>0</v>
      </c>
      <c r="BY142" s="21">
        <v>0</v>
      </c>
      <c r="BZ142" s="21">
        <f t="shared" ref="BZ142:BZ147" si="1116">SUM(BY142*D142*E142*F142*G142*$BZ$9)</f>
        <v>0</v>
      </c>
      <c r="CA142" s="21">
        <v>0</v>
      </c>
      <c r="CB142" s="21">
        <f t="shared" ref="CB142:CB147" si="1117">SUM(CA142*D142*E142*F142*G142*$CB$9)</f>
        <v>0</v>
      </c>
      <c r="CC142" s="21">
        <v>0</v>
      </c>
      <c r="CD142" s="21">
        <f t="shared" ref="CD142:CD147" si="1118">CC142*D142*E142*F142*G142*$CD$9</f>
        <v>0</v>
      </c>
      <c r="CE142" s="21"/>
      <c r="CF142" s="21">
        <f t="shared" ref="CF142:CF147" si="1119">SUM(CE142*D142*E142*F142*G142*$CF$9)</f>
        <v>0</v>
      </c>
      <c r="CG142" s="21">
        <v>0</v>
      </c>
      <c r="CH142" s="21">
        <f t="shared" ref="CH142:CH147" si="1120">SUM(CG142*D142*E142*F142*H142*$CH$9)</f>
        <v>0</v>
      </c>
      <c r="CI142" s="21">
        <v>0</v>
      </c>
      <c r="CJ142" s="21">
        <f t="shared" ref="CJ142:CJ147" si="1121">SUM(CI142*D142*E142*F142*H142*$CJ$9)</f>
        <v>0</v>
      </c>
      <c r="CK142" s="21">
        <v>0</v>
      </c>
      <c r="CL142" s="21">
        <f t="shared" ref="CL142:CL147" si="1122">SUM(CK142*D142*E142*F142*H142*$CL$9)</f>
        <v>0</v>
      </c>
      <c r="CM142" s="21">
        <v>0</v>
      </c>
      <c r="CN142" s="21">
        <f t="shared" ref="CN142:CN147" si="1123">SUM(CM142*D142*E142*F142*H142*$CN$9)</f>
        <v>0</v>
      </c>
      <c r="CO142" s="22">
        <v>0</v>
      </c>
      <c r="CP142" s="21">
        <f t="shared" ref="CP142:CP147" si="1124">SUM(CO142*D142*E142*F142*H142*$CP$9)</f>
        <v>0</v>
      </c>
      <c r="CQ142" s="21"/>
      <c r="CR142" s="21">
        <f t="shared" ref="CR142:CR147" si="1125">SUM(CQ142*D142*E142*F142*H142*$CR$9)</f>
        <v>0</v>
      </c>
      <c r="CS142" s="21"/>
      <c r="CT142" s="21">
        <f t="shared" ref="CT142:CT147" si="1126">SUM(CS142*D142*E142*F142*H142*$CT$9)</f>
        <v>0</v>
      </c>
      <c r="CU142" s="21"/>
      <c r="CV142" s="21">
        <f t="shared" ref="CV142:CV147" si="1127">SUM(CU142*D142*E142*F142*H142*$CV$9)</f>
        <v>0</v>
      </c>
      <c r="CW142" s="21">
        <v>0</v>
      </c>
      <c r="CX142" s="21">
        <f t="shared" ref="CX142:CX147" si="1128">SUM(CW142*D142*E142*F142*H142*$CX$9)</f>
        <v>0</v>
      </c>
      <c r="CY142" s="21">
        <v>0</v>
      </c>
      <c r="CZ142" s="21">
        <f t="shared" ref="CZ142:CZ147" si="1129">SUM(CY142*D142*E142*F142*H142*$CZ$9)</f>
        <v>0</v>
      </c>
      <c r="DA142" s="21"/>
      <c r="DB142" s="21">
        <f t="shared" ref="DB142:DB147" si="1130">SUM(DA142*D142*E142*F142*H142*$DB$9)</f>
        <v>0</v>
      </c>
      <c r="DC142" s="21">
        <v>0</v>
      </c>
      <c r="DD142" s="21">
        <f t="shared" ref="DD142:DD147" si="1131">SUM(DC142*D142*E142*F142*H142*$DD$9)</f>
        <v>0</v>
      </c>
      <c r="DE142" s="21">
        <v>0</v>
      </c>
      <c r="DF142" s="21">
        <f t="shared" ref="DF142:DF147" si="1132">SUM(DE142*D142*E142*F142*H142*$DF$9)</f>
        <v>0</v>
      </c>
      <c r="DG142" s="21">
        <v>0</v>
      </c>
      <c r="DH142" s="21">
        <f t="shared" ref="DH142:DH147" si="1133">SUM(DG142*D142*E142*F142*H142*$DH$9)</f>
        <v>0</v>
      </c>
      <c r="DI142" s="21"/>
      <c r="DJ142" s="21">
        <f t="shared" ref="DJ142:DJ147" si="1134">SUM(DI142*D142*E142*F142*H142*$DJ$9)</f>
        <v>0</v>
      </c>
      <c r="DK142" s="21"/>
      <c r="DL142" s="21">
        <f t="shared" ref="DL142:DL147" si="1135">DK142*D142*E142*F142*H142*$DL$9</f>
        <v>0</v>
      </c>
      <c r="DM142" s="22"/>
      <c r="DN142" s="21">
        <f t="shared" ref="DN142:DN147" si="1136">SUM(DM142*D142*E142*F142*H142*$DN$9)</f>
        <v>0</v>
      </c>
      <c r="DO142" s="21">
        <v>0</v>
      </c>
      <c r="DP142" s="21">
        <f t="shared" ref="DP142:DP147" si="1137">SUM(DO142*D142*E142*F142*H142*$DP$9)</f>
        <v>0</v>
      </c>
      <c r="DQ142" s="21">
        <v>0</v>
      </c>
      <c r="DR142" s="21">
        <f t="shared" ref="DR142:DR147" si="1138">SUM(DQ142*D142*E142*F142*I142*$DR$9)</f>
        <v>0</v>
      </c>
      <c r="DS142" s="23"/>
      <c r="DT142" s="21">
        <f t="shared" ref="DT142:DT147" si="1139">SUM(DS142*D142*E142*F142*J142*$DT$9)</f>
        <v>0</v>
      </c>
      <c r="DU142" s="21"/>
      <c r="DV142" s="21">
        <f t="shared" ref="DV142:DV147" si="1140">SUM(DU142*D142*E142*F142*G142*$DV$9)</f>
        <v>0</v>
      </c>
      <c r="DW142" s="21"/>
      <c r="DX142" s="21">
        <f t="shared" ref="DX142:DX147" si="1141">SUM(DW142*D142*E142*F142*G142*$DX$9)</f>
        <v>0</v>
      </c>
      <c r="DY142" s="21"/>
      <c r="DZ142" s="21">
        <f t="shared" ref="DZ142:DZ147" si="1142">SUM(DY142*D142*E142*F142*G142*$DZ$9)</f>
        <v>0</v>
      </c>
      <c r="EA142" s="21"/>
      <c r="EB142" s="21">
        <f t="shared" ref="EB142:EB147" si="1143">SUM(EA142*D142*E142*F142*G142*$EB$9)</f>
        <v>0</v>
      </c>
      <c r="EC142" s="21"/>
      <c r="ED142" s="21">
        <f t="shared" ref="ED142:ED147" si="1144">EC142*D142*E142*F142*G142*$ED$9</f>
        <v>0</v>
      </c>
      <c r="EE142" s="22"/>
      <c r="EF142" s="21">
        <f t="shared" ref="EF142:EF147" si="1145">EE142*D142*E142*F142*G142*$EF$9</f>
        <v>0</v>
      </c>
      <c r="EG142" s="24">
        <f t="shared" ref="EG142:EH186" si="1146">SUM(K142,U142,M142,O142,W142,Q142,S142,Y142,AA142,AC142,AE142,AG142,AM142,AO142,AQ142,AK142,CG142,CM142,CQ142,BU142,BW142,CW142,CY142,DA142,DC142,DE142,DG142,DI142,AS142,AI142,AU142,AW142,AY142,BA142,BC142,BE142,BG142,BI142,BK142,BM142,BO142,DY142,EA142,DU142,DW142,BQ142,BS142,CO142,CI142,CK142,CS142,CU142,BY142,CA142,CC142,CE142,DK142,DM142,DO142,DQ142,DS142,EC142,EE142)</f>
        <v>2</v>
      </c>
      <c r="EH142" s="24">
        <f t="shared" si="1146"/>
        <v>28608.16</v>
      </c>
    </row>
    <row r="143" spans="1:138" ht="30" x14ac:dyDescent="0.25">
      <c r="A143" s="17"/>
      <c r="B143" s="18">
        <v>97</v>
      </c>
      <c r="C143" s="41" t="s">
        <v>287</v>
      </c>
      <c r="D143" s="40">
        <v>11480</v>
      </c>
      <c r="E143" s="19">
        <v>0.75</v>
      </c>
      <c r="F143" s="28">
        <v>1</v>
      </c>
      <c r="G143" s="40">
        <v>1.4</v>
      </c>
      <c r="H143" s="40">
        <v>1.68</v>
      </c>
      <c r="I143" s="40">
        <v>2.23</v>
      </c>
      <c r="J143" s="40">
        <v>2.57</v>
      </c>
      <c r="K143" s="21">
        <v>1</v>
      </c>
      <c r="L143" s="21">
        <f t="shared" si="1083"/>
        <v>12054</v>
      </c>
      <c r="M143" s="21">
        <v>80</v>
      </c>
      <c r="N143" s="21">
        <f t="shared" si="1084"/>
        <v>964319.99999999988</v>
      </c>
      <c r="O143" s="22">
        <v>195</v>
      </c>
      <c r="P143" s="21">
        <f t="shared" si="1085"/>
        <v>2350530</v>
      </c>
      <c r="Q143" s="21"/>
      <c r="R143" s="21">
        <f t="shared" si="1086"/>
        <v>0</v>
      </c>
      <c r="S143" s="21"/>
      <c r="T143" s="21">
        <f t="shared" si="1087"/>
        <v>0</v>
      </c>
      <c r="U143" s="21"/>
      <c r="V143" s="21">
        <f t="shared" si="1088"/>
        <v>0</v>
      </c>
      <c r="W143" s="21">
        <v>8</v>
      </c>
      <c r="X143" s="21">
        <f t="shared" si="1089"/>
        <v>96432</v>
      </c>
      <c r="Y143" s="21"/>
      <c r="Z143" s="21">
        <f t="shared" si="1090"/>
        <v>0</v>
      </c>
      <c r="AA143" s="21">
        <v>442</v>
      </c>
      <c r="AB143" s="21">
        <f t="shared" si="1091"/>
        <v>6393441.5999999996</v>
      </c>
      <c r="AC143" s="22"/>
      <c r="AD143" s="21">
        <f t="shared" si="1092"/>
        <v>0</v>
      </c>
      <c r="AE143" s="21">
        <v>320</v>
      </c>
      <c r="AF143" s="21">
        <f t="shared" si="1093"/>
        <v>3857279.9999999995</v>
      </c>
      <c r="AG143" s="21"/>
      <c r="AH143" s="21">
        <f t="shared" si="1094"/>
        <v>0</v>
      </c>
      <c r="AI143" s="21"/>
      <c r="AJ143" s="21">
        <f t="shared" si="1095"/>
        <v>0</v>
      </c>
      <c r="AK143" s="21"/>
      <c r="AL143" s="21">
        <f t="shared" si="1096"/>
        <v>0</v>
      </c>
      <c r="AM143" s="21"/>
      <c r="AN143" s="21">
        <f t="shared" si="1097"/>
        <v>0</v>
      </c>
      <c r="AO143" s="21"/>
      <c r="AP143" s="21">
        <f t="shared" si="1098"/>
        <v>0</v>
      </c>
      <c r="AQ143" s="21"/>
      <c r="AR143" s="21">
        <f t="shared" si="1099"/>
        <v>0</v>
      </c>
      <c r="AS143" s="21">
        <v>650</v>
      </c>
      <c r="AT143" s="21">
        <f t="shared" si="1100"/>
        <v>7835099.9999999991</v>
      </c>
      <c r="AU143" s="21">
        <v>792</v>
      </c>
      <c r="AV143" s="21">
        <f t="shared" si="1101"/>
        <v>9546768</v>
      </c>
      <c r="AW143" s="21"/>
      <c r="AX143" s="21">
        <f t="shared" si="1102"/>
        <v>0</v>
      </c>
      <c r="AY143" s="21"/>
      <c r="AZ143" s="21">
        <f t="shared" si="1103"/>
        <v>0</v>
      </c>
      <c r="BA143" s="21"/>
      <c r="BB143" s="21">
        <f t="shared" si="1104"/>
        <v>0</v>
      </c>
      <c r="BC143" s="21"/>
      <c r="BD143" s="21">
        <f t="shared" si="1105"/>
        <v>0</v>
      </c>
      <c r="BE143" s="21"/>
      <c r="BF143" s="21">
        <f t="shared" si="1106"/>
        <v>0</v>
      </c>
      <c r="BG143" s="21"/>
      <c r="BH143" s="21">
        <f t="shared" si="1107"/>
        <v>0</v>
      </c>
      <c r="BI143" s="21">
        <v>25</v>
      </c>
      <c r="BJ143" s="21">
        <f t="shared" si="1108"/>
        <v>301350</v>
      </c>
      <c r="BK143" s="21"/>
      <c r="BL143" s="21">
        <f t="shared" si="1109"/>
        <v>0</v>
      </c>
      <c r="BM143" s="21"/>
      <c r="BN143" s="21">
        <f t="shared" si="1110"/>
        <v>0</v>
      </c>
      <c r="BO143" s="21">
        <v>30</v>
      </c>
      <c r="BP143" s="21">
        <f t="shared" si="1111"/>
        <v>361620</v>
      </c>
      <c r="BQ143" s="21"/>
      <c r="BR143" s="21">
        <f t="shared" si="1112"/>
        <v>0</v>
      </c>
      <c r="BS143" s="21"/>
      <c r="BT143" s="21">
        <f t="shared" si="1113"/>
        <v>0</v>
      </c>
      <c r="BU143" s="21"/>
      <c r="BV143" s="21">
        <f t="shared" si="1114"/>
        <v>0</v>
      </c>
      <c r="BW143" s="21"/>
      <c r="BX143" s="21">
        <f t="shared" si="1115"/>
        <v>0</v>
      </c>
      <c r="BY143" s="21"/>
      <c r="BZ143" s="21">
        <f t="shared" si="1116"/>
        <v>0</v>
      </c>
      <c r="CA143" s="21"/>
      <c r="CB143" s="21">
        <f t="shared" si="1117"/>
        <v>0</v>
      </c>
      <c r="CC143" s="21">
        <v>13</v>
      </c>
      <c r="CD143" s="21">
        <f t="shared" si="1118"/>
        <v>156702</v>
      </c>
      <c r="CE143" s="21">
        <v>200</v>
      </c>
      <c r="CF143" s="21">
        <f t="shared" si="1119"/>
        <v>2410800</v>
      </c>
      <c r="CG143" s="21"/>
      <c r="CH143" s="21">
        <f t="shared" si="1120"/>
        <v>0</v>
      </c>
      <c r="CI143" s="21"/>
      <c r="CJ143" s="21">
        <f t="shared" si="1121"/>
        <v>0</v>
      </c>
      <c r="CK143" s="21"/>
      <c r="CL143" s="21">
        <f t="shared" si="1122"/>
        <v>0</v>
      </c>
      <c r="CM143" s="21"/>
      <c r="CN143" s="21">
        <f t="shared" si="1123"/>
        <v>0</v>
      </c>
      <c r="CO143" s="22"/>
      <c r="CP143" s="21">
        <f t="shared" si="1124"/>
        <v>0</v>
      </c>
      <c r="CQ143" s="21"/>
      <c r="CR143" s="21">
        <f t="shared" si="1125"/>
        <v>0</v>
      </c>
      <c r="CS143" s="21"/>
      <c r="CT143" s="21">
        <f t="shared" si="1126"/>
        <v>0</v>
      </c>
      <c r="CU143" s="21"/>
      <c r="CV143" s="21">
        <f t="shared" si="1127"/>
        <v>0</v>
      </c>
      <c r="CW143" s="21"/>
      <c r="CX143" s="21">
        <f t="shared" si="1128"/>
        <v>0</v>
      </c>
      <c r="CY143" s="21"/>
      <c r="CZ143" s="21">
        <f t="shared" si="1129"/>
        <v>0</v>
      </c>
      <c r="DA143" s="21">
        <v>20</v>
      </c>
      <c r="DB143" s="21">
        <f t="shared" si="1130"/>
        <v>289296</v>
      </c>
      <c r="DC143" s="21"/>
      <c r="DD143" s="21">
        <f t="shared" si="1131"/>
        <v>0</v>
      </c>
      <c r="DE143" s="21"/>
      <c r="DF143" s="21">
        <f t="shared" si="1132"/>
        <v>0</v>
      </c>
      <c r="DG143" s="21"/>
      <c r="DH143" s="21">
        <f t="shared" si="1133"/>
        <v>0</v>
      </c>
      <c r="DI143" s="21"/>
      <c r="DJ143" s="21">
        <f t="shared" si="1134"/>
        <v>0</v>
      </c>
      <c r="DK143" s="21"/>
      <c r="DL143" s="21">
        <f t="shared" si="1135"/>
        <v>0</v>
      </c>
      <c r="DM143" s="22"/>
      <c r="DN143" s="21">
        <f t="shared" si="1136"/>
        <v>0</v>
      </c>
      <c r="DO143" s="21"/>
      <c r="DP143" s="21">
        <f t="shared" si="1137"/>
        <v>0</v>
      </c>
      <c r="DQ143" s="21"/>
      <c r="DR143" s="21">
        <f t="shared" si="1138"/>
        <v>0</v>
      </c>
      <c r="DS143" s="23"/>
      <c r="DT143" s="21">
        <f t="shared" si="1139"/>
        <v>0</v>
      </c>
      <c r="DU143" s="21"/>
      <c r="DV143" s="21">
        <f t="shared" si="1140"/>
        <v>0</v>
      </c>
      <c r="DW143" s="21"/>
      <c r="DX143" s="21">
        <f t="shared" si="1141"/>
        <v>0</v>
      </c>
      <c r="DY143" s="21"/>
      <c r="DZ143" s="21">
        <f t="shared" si="1142"/>
        <v>0</v>
      </c>
      <c r="EA143" s="21"/>
      <c r="EB143" s="21">
        <f t="shared" si="1143"/>
        <v>0</v>
      </c>
      <c r="EC143" s="21"/>
      <c r="ED143" s="21">
        <f t="shared" si="1144"/>
        <v>0</v>
      </c>
      <c r="EE143" s="22"/>
      <c r="EF143" s="21">
        <f t="shared" si="1145"/>
        <v>0</v>
      </c>
      <c r="EG143" s="24">
        <f t="shared" si="1146"/>
        <v>2776</v>
      </c>
      <c r="EH143" s="24">
        <f t="shared" si="1146"/>
        <v>34575693.599999994</v>
      </c>
    </row>
    <row r="144" spans="1:138" ht="30" x14ac:dyDescent="0.25">
      <c r="A144" s="17"/>
      <c r="B144" s="18">
        <v>98</v>
      </c>
      <c r="C144" s="41" t="s">
        <v>288</v>
      </c>
      <c r="D144" s="40">
        <v>11480</v>
      </c>
      <c r="E144" s="19">
        <v>1</v>
      </c>
      <c r="F144" s="28">
        <v>1</v>
      </c>
      <c r="G144" s="40">
        <v>1.4</v>
      </c>
      <c r="H144" s="40">
        <v>1.68</v>
      </c>
      <c r="I144" s="40">
        <v>2.23</v>
      </c>
      <c r="J144" s="40">
        <v>2.57</v>
      </c>
      <c r="K144" s="21"/>
      <c r="L144" s="21">
        <f t="shared" si="1083"/>
        <v>0</v>
      </c>
      <c r="M144" s="21">
        <v>19</v>
      </c>
      <c r="N144" s="21">
        <f t="shared" si="1084"/>
        <v>305368</v>
      </c>
      <c r="O144" s="22">
        <v>24</v>
      </c>
      <c r="P144" s="21">
        <f t="shared" si="1085"/>
        <v>385728</v>
      </c>
      <c r="Q144" s="21"/>
      <c r="R144" s="21">
        <f t="shared" si="1086"/>
        <v>0</v>
      </c>
      <c r="S144" s="21"/>
      <c r="T144" s="21">
        <f t="shared" si="1087"/>
        <v>0</v>
      </c>
      <c r="U144" s="21"/>
      <c r="V144" s="21">
        <f t="shared" si="1088"/>
        <v>0</v>
      </c>
      <c r="W144" s="21">
        <v>12</v>
      </c>
      <c r="X144" s="21">
        <f t="shared" si="1089"/>
        <v>192864</v>
      </c>
      <c r="Y144" s="21"/>
      <c r="Z144" s="21">
        <f t="shared" si="1090"/>
        <v>0</v>
      </c>
      <c r="AA144" s="21">
        <v>47</v>
      </c>
      <c r="AB144" s="21">
        <f t="shared" si="1091"/>
        <v>906460.79999999993</v>
      </c>
      <c r="AC144" s="22"/>
      <c r="AD144" s="21">
        <f t="shared" si="1092"/>
        <v>0</v>
      </c>
      <c r="AE144" s="21">
        <v>225</v>
      </c>
      <c r="AF144" s="21">
        <f t="shared" si="1093"/>
        <v>3616200</v>
      </c>
      <c r="AG144" s="21"/>
      <c r="AH144" s="21">
        <f t="shared" si="1094"/>
        <v>0</v>
      </c>
      <c r="AI144" s="21"/>
      <c r="AJ144" s="21">
        <f t="shared" si="1095"/>
        <v>0</v>
      </c>
      <c r="AK144" s="21"/>
      <c r="AL144" s="21">
        <f t="shared" si="1096"/>
        <v>0</v>
      </c>
      <c r="AM144" s="21"/>
      <c r="AN144" s="21">
        <f t="shared" si="1097"/>
        <v>0</v>
      </c>
      <c r="AO144" s="21"/>
      <c r="AP144" s="21">
        <f t="shared" si="1098"/>
        <v>0</v>
      </c>
      <c r="AQ144" s="21"/>
      <c r="AR144" s="21">
        <f t="shared" si="1099"/>
        <v>0</v>
      </c>
      <c r="AS144" s="21">
        <v>500</v>
      </c>
      <c r="AT144" s="21">
        <f t="shared" si="1100"/>
        <v>8035999.9999999991</v>
      </c>
      <c r="AU144" s="21">
        <v>59</v>
      </c>
      <c r="AV144" s="21">
        <f t="shared" si="1101"/>
        <v>948247.99999999988</v>
      </c>
      <c r="AW144" s="21"/>
      <c r="AX144" s="21">
        <f t="shared" si="1102"/>
        <v>0</v>
      </c>
      <c r="AY144" s="21"/>
      <c r="AZ144" s="21">
        <f t="shared" si="1103"/>
        <v>0</v>
      </c>
      <c r="BA144" s="21"/>
      <c r="BB144" s="21">
        <f t="shared" si="1104"/>
        <v>0</v>
      </c>
      <c r="BC144" s="21"/>
      <c r="BD144" s="21">
        <f t="shared" si="1105"/>
        <v>0</v>
      </c>
      <c r="BE144" s="21"/>
      <c r="BF144" s="21">
        <f t="shared" si="1106"/>
        <v>0</v>
      </c>
      <c r="BG144" s="21"/>
      <c r="BH144" s="21">
        <f t="shared" si="1107"/>
        <v>0</v>
      </c>
      <c r="BI144" s="21">
        <v>23</v>
      </c>
      <c r="BJ144" s="21">
        <f t="shared" si="1108"/>
        <v>369656</v>
      </c>
      <c r="BK144" s="21"/>
      <c r="BL144" s="21">
        <f t="shared" si="1109"/>
        <v>0</v>
      </c>
      <c r="BM144" s="21"/>
      <c r="BN144" s="21">
        <f t="shared" si="1110"/>
        <v>0</v>
      </c>
      <c r="BO144" s="21">
        <v>10</v>
      </c>
      <c r="BP144" s="21">
        <f t="shared" si="1111"/>
        <v>160720</v>
      </c>
      <c r="BQ144" s="21"/>
      <c r="BR144" s="21">
        <f t="shared" si="1112"/>
        <v>0</v>
      </c>
      <c r="BS144" s="21"/>
      <c r="BT144" s="21">
        <f t="shared" si="1113"/>
        <v>0</v>
      </c>
      <c r="BU144" s="21"/>
      <c r="BV144" s="21">
        <f t="shared" si="1114"/>
        <v>0</v>
      </c>
      <c r="BW144" s="21"/>
      <c r="BX144" s="21">
        <f t="shared" si="1115"/>
        <v>0</v>
      </c>
      <c r="BY144" s="21"/>
      <c r="BZ144" s="21">
        <f t="shared" si="1116"/>
        <v>0</v>
      </c>
      <c r="CA144" s="21"/>
      <c r="CB144" s="21">
        <f t="shared" si="1117"/>
        <v>0</v>
      </c>
      <c r="CC144" s="21">
        <v>15</v>
      </c>
      <c r="CD144" s="21">
        <f t="shared" si="1118"/>
        <v>241079.99999999997</v>
      </c>
      <c r="CE144" s="21">
        <v>200</v>
      </c>
      <c r="CF144" s="21">
        <f t="shared" si="1119"/>
        <v>3214400</v>
      </c>
      <c r="CG144" s="21"/>
      <c r="CH144" s="21">
        <f t="shared" si="1120"/>
        <v>0</v>
      </c>
      <c r="CI144" s="21"/>
      <c r="CJ144" s="21">
        <f t="shared" si="1121"/>
        <v>0</v>
      </c>
      <c r="CK144" s="21"/>
      <c r="CL144" s="21">
        <f t="shared" si="1122"/>
        <v>0</v>
      </c>
      <c r="CM144" s="21"/>
      <c r="CN144" s="21">
        <f t="shared" si="1123"/>
        <v>0</v>
      </c>
      <c r="CO144" s="22"/>
      <c r="CP144" s="21">
        <f t="shared" si="1124"/>
        <v>0</v>
      </c>
      <c r="CQ144" s="21"/>
      <c r="CR144" s="21">
        <f t="shared" si="1125"/>
        <v>0</v>
      </c>
      <c r="CS144" s="21"/>
      <c r="CT144" s="21">
        <f t="shared" si="1126"/>
        <v>0</v>
      </c>
      <c r="CU144" s="21"/>
      <c r="CV144" s="21">
        <f t="shared" si="1127"/>
        <v>0</v>
      </c>
      <c r="CW144" s="21"/>
      <c r="CX144" s="21">
        <f t="shared" si="1128"/>
        <v>0</v>
      </c>
      <c r="CY144" s="21"/>
      <c r="CZ144" s="21">
        <f t="shared" si="1129"/>
        <v>0</v>
      </c>
      <c r="DA144" s="21">
        <v>9</v>
      </c>
      <c r="DB144" s="21">
        <f t="shared" si="1130"/>
        <v>173577.60000000001</v>
      </c>
      <c r="DC144" s="21"/>
      <c r="DD144" s="21">
        <f t="shared" si="1131"/>
        <v>0</v>
      </c>
      <c r="DE144" s="21"/>
      <c r="DF144" s="21">
        <f t="shared" si="1132"/>
        <v>0</v>
      </c>
      <c r="DG144" s="21"/>
      <c r="DH144" s="21">
        <f t="shared" si="1133"/>
        <v>0</v>
      </c>
      <c r="DI144" s="21"/>
      <c r="DJ144" s="21">
        <f t="shared" si="1134"/>
        <v>0</v>
      </c>
      <c r="DK144" s="21"/>
      <c r="DL144" s="21">
        <f t="shared" si="1135"/>
        <v>0</v>
      </c>
      <c r="DM144" s="22"/>
      <c r="DN144" s="21">
        <f t="shared" si="1136"/>
        <v>0</v>
      </c>
      <c r="DO144" s="21"/>
      <c r="DP144" s="21">
        <f t="shared" si="1137"/>
        <v>0</v>
      </c>
      <c r="DQ144" s="21"/>
      <c r="DR144" s="21">
        <f t="shared" si="1138"/>
        <v>0</v>
      </c>
      <c r="DS144" s="23"/>
      <c r="DT144" s="21">
        <f t="shared" si="1139"/>
        <v>0</v>
      </c>
      <c r="DU144" s="21"/>
      <c r="DV144" s="21">
        <f t="shared" si="1140"/>
        <v>0</v>
      </c>
      <c r="DW144" s="21"/>
      <c r="DX144" s="21">
        <f t="shared" si="1141"/>
        <v>0</v>
      </c>
      <c r="DY144" s="21"/>
      <c r="DZ144" s="21">
        <f t="shared" si="1142"/>
        <v>0</v>
      </c>
      <c r="EA144" s="21"/>
      <c r="EB144" s="21">
        <f t="shared" si="1143"/>
        <v>0</v>
      </c>
      <c r="EC144" s="21"/>
      <c r="ED144" s="21">
        <f t="shared" si="1144"/>
        <v>0</v>
      </c>
      <c r="EE144" s="22"/>
      <c r="EF144" s="21">
        <f t="shared" si="1145"/>
        <v>0</v>
      </c>
      <c r="EG144" s="24">
        <f t="shared" si="1146"/>
        <v>1143</v>
      </c>
      <c r="EH144" s="24">
        <f t="shared" si="1146"/>
        <v>18550302.399999999</v>
      </c>
    </row>
    <row r="145" spans="1:138" s="31" customFormat="1" ht="30" x14ac:dyDescent="0.25">
      <c r="A145" s="17"/>
      <c r="B145" s="18">
        <v>99</v>
      </c>
      <c r="C145" s="41" t="s">
        <v>289</v>
      </c>
      <c r="D145" s="40">
        <v>11480</v>
      </c>
      <c r="E145" s="19">
        <v>4.34</v>
      </c>
      <c r="F145" s="28">
        <v>1</v>
      </c>
      <c r="G145" s="40">
        <v>1.4</v>
      </c>
      <c r="H145" s="40">
        <v>1.68</v>
      </c>
      <c r="I145" s="40">
        <v>2.23</v>
      </c>
      <c r="J145" s="40">
        <v>2.57</v>
      </c>
      <c r="K145" s="21"/>
      <c r="L145" s="21">
        <f t="shared" si="1083"/>
        <v>0</v>
      </c>
      <c r="M145" s="21"/>
      <c r="N145" s="21">
        <f t="shared" si="1084"/>
        <v>0</v>
      </c>
      <c r="O145" s="22"/>
      <c r="P145" s="21">
        <f t="shared" si="1085"/>
        <v>0</v>
      </c>
      <c r="Q145" s="21"/>
      <c r="R145" s="21">
        <f t="shared" si="1086"/>
        <v>0</v>
      </c>
      <c r="S145" s="21"/>
      <c r="T145" s="21">
        <f t="shared" si="1087"/>
        <v>0</v>
      </c>
      <c r="U145" s="21"/>
      <c r="V145" s="21">
        <f t="shared" si="1088"/>
        <v>0</v>
      </c>
      <c r="W145" s="21"/>
      <c r="X145" s="21">
        <f t="shared" si="1089"/>
        <v>0</v>
      </c>
      <c r="Y145" s="21"/>
      <c r="Z145" s="21">
        <f t="shared" si="1090"/>
        <v>0</v>
      </c>
      <c r="AA145" s="21"/>
      <c r="AB145" s="21">
        <f t="shared" si="1091"/>
        <v>0</v>
      </c>
      <c r="AC145" s="22"/>
      <c r="AD145" s="21">
        <f t="shared" si="1092"/>
        <v>0</v>
      </c>
      <c r="AE145" s="21"/>
      <c r="AF145" s="21">
        <f t="shared" si="1093"/>
        <v>0</v>
      </c>
      <c r="AG145" s="21"/>
      <c r="AH145" s="21">
        <f t="shared" si="1094"/>
        <v>0</v>
      </c>
      <c r="AI145" s="21"/>
      <c r="AJ145" s="21">
        <f t="shared" si="1095"/>
        <v>0</v>
      </c>
      <c r="AK145" s="16"/>
      <c r="AL145" s="21">
        <f t="shared" si="1096"/>
        <v>0</v>
      </c>
      <c r="AM145" s="21"/>
      <c r="AN145" s="21">
        <f t="shared" si="1097"/>
        <v>0</v>
      </c>
      <c r="AO145" s="21"/>
      <c r="AP145" s="21">
        <f t="shared" si="1098"/>
        <v>0</v>
      </c>
      <c r="AQ145" s="21"/>
      <c r="AR145" s="21">
        <f t="shared" si="1099"/>
        <v>0</v>
      </c>
      <c r="AS145" s="21"/>
      <c r="AT145" s="21">
        <f t="shared" si="1100"/>
        <v>0</v>
      </c>
      <c r="AU145" s="21"/>
      <c r="AV145" s="21">
        <f t="shared" si="1101"/>
        <v>0</v>
      </c>
      <c r="AW145" s="21"/>
      <c r="AX145" s="21">
        <f t="shared" si="1102"/>
        <v>0</v>
      </c>
      <c r="AY145" s="21"/>
      <c r="AZ145" s="21">
        <f t="shared" si="1103"/>
        <v>0</v>
      </c>
      <c r="BA145" s="21"/>
      <c r="BB145" s="21">
        <f t="shared" si="1104"/>
        <v>0</v>
      </c>
      <c r="BC145" s="21"/>
      <c r="BD145" s="21">
        <f t="shared" si="1105"/>
        <v>0</v>
      </c>
      <c r="BE145" s="21"/>
      <c r="BF145" s="21">
        <f t="shared" si="1106"/>
        <v>0</v>
      </c>
      <c r="BG145" s="21"/>
      <c r="BH145" s="21">
        <f t="shared" si="1107"/>
        <v>0</v>
      </c>
      <c r="BI145" s="21"/>
      <c r="BJ145" s="21">
        <f t="shared" si="1108"/>
        <v>0</v>
      </c>
      <c r="BK145" s="21"/>
      <c r="BL145" s="21">
        <f t="shared" si="1109"/>
        <v>0</v>
      </c>
      <c r="BM145" s="21"/>
      <c r="BN145" s="21">
        <f t="shared" si="1110"/>
        <v>0</v>
      </c>
      <c r="BO145" s="21"/>
      <c r="BP145" s="21">
        <f t="shared" si="1111"/>
        <v>0</v>
      </c>
      <c r="BQ145" s="21"/>
      <c r="BR145" s="21">
        <f t="shared" si="1112"/>
        <v>0</v>
      </c>
      <c r="BS145" s="21"/>
      <c r="BT145" s="21">
        <f t="shared" si="1113"/>
        <v>0</v>
      </c>
      <c r="BU145" s="21"/>
      <c r="BV145" s="21">
        <f t="shared" si="1114"/>
        <v>0</v>
      </c>
      <c r="BW145" s="21"/>
      <c r="BX145" s="21">
        <f t="shared" si="1115"/>
        <v>0</v>
      </c>
      <c r="BY145" s="21"/>
      <c r="BZ145" s="21">
        <f t="shared" si="1116"/>
        <v>0</v>
      </c>
      <c r="CA145" s="21"/>
      <c r="CB145" s="21">
        <f t="shared" si="1117"/>
        <v>0</v>
      </c>
      <c r="CC145" s="21"/>
      <c r="CD145" s="21">
        <f t="shared" si="1118"/>
        <v>0</v>
      </c>
      <c r="CE145" s="21"/>
      <c r="CF145" s="21">
        <f t="shared" si="1119"/>
        <v>0</v>
      </c>
      <c r="CG145" s="21"/>
      <c r="CH145" s="21">
        <f t="shared" si="1120"/>
        <v>0</v>
      </c>
      <c r="CI145" s="21"/>
      <c r="CJ145" s="21">
        <f t="shared" si="1121"/>
        <v>0</v>
      </c>
      <c r="CK145" s="21"/>
      <c r="CL145" s="21">
        <f t="shared" si="1122"/>
        <v>0</v>
      </c>
      <c r="CM145" s="21"/>
      <c r="CN145" s="21">
        <f t="shared" si="1123"/>
        <v>0</v>
      </c>
      <c r="CO145" s="22"/>
      <c r="CP145" s="21">
        <f t="shared" si="1124"/>
        <v>0</v>
      </c>
      <c r="CQ145" s="21"/>
      <c r="CR145" s="21">
        <f t="shared" si="1125"/>
        <v>0</v>
      </c>
      <c r="CS145" s="21"/>
      <c r="CT145" s="21">
        <f t="shared" si="1126"/>
        <v>0</v>
      </c>
      <c r="CU145" s="21"/>
      <c r="CV145" s="21">
        <f t="shared" si="1127"/>
        <v>0</v>
      </c>
      <c r="CW145" s="21"/>
      <c r="CX145" s="21">
        <f t="shared" si="1128"/>
        <v>0</v>
      </c>
      <c r="CY145" s="21"/>
      <c r="CZ145" s="21">
        <f t="shared" si="1129"/>
        <v>0</v>
      </c>
      <c r="DA145" s="21"/>
      <c r="DB145" s="21">
        <f t="shared" si="1130"/>
        <v>0</v>
      </c>
      <c r="DC145" s="21"/>
      <c r="DD145" s="21">
        <f t="shared" si="1131"/>
        <v>0</v>
      </c>
      <c r="DE145" s="21"/>
      <c r="DF145" s="21">
        <f t="shared" si="1132"/>
        <v>0</v>
      </c>
      <c r="DG145" s="21"/>
      <c r="DH145" s="21">
        <f t="shared" si="1133"/>
        <v>0</v>
      </c>
      <c r="DI145" s="21"/>
      <c r="DJ145" s="21">
        <f t="shared" si="1134"/>
        <v>0</v>
      </c>
      <c r="DK145" s="21"/>
      <c r="DL145" s="21">
        <f t="shared" si="1135"/>
        <v>0</v>
      </c>
      <c r="DM145" s="22"/>
      <c r="DN145" s="21">
        <f t="shared" si="1136"/>
        <v>0</v>
      </c>
      <c r="DO145" s="21"/>
      <c r="DP145" s="21">
        <f t="shared" si="1137"/>
        <v>0</v>
      </c>
      <c r="DQ145" s="21"/>
      <c r="DR145" s="21">
        <f t="shared" si="1138"/>
        <v>0</v>
      </c>
      <c r="DS145" s="23"/>
      <c r="DT145" s="21">
        <f t="shared" si="1139"/>
        <v>0</v>
      </c>
      <c r="DU145" s="16"/>
      <c r="DV145" s="21">
        <f t="shared" si="1140"/>
        <v>0</v>
      </c>
      <c r="DW145" s="21"/>
      <c r="DX145" s="21">
        <f t="shared" si="1141"/>
        <v>0</v>
      </c>
      <c r="DY145" s="21"/>
      <c r="DZ145" s="21">
        <f t="shared" si="1142"/>
        <v>0</v>
      </c>
      <c r="EA145" s="21"/>
      <c r="EB145" s="21">
        <f t="shared" si="1143"/>
        <v>0</v>
      </c>
      <c r="EC145" s="21"/>
      <c r="ED145" s="21">
        <f t="shared" si="1144"/>
        <v>0</v>
      </c>
      <c r="EE145" s="22"/>
      <c r="EF145" s="21">
        <f t="shared" si="1145"/>
        <v>0</v>
      </c>
      <c r="EG145" s="24">
        <f t="shared" si="1146"/>
        <v>0</v>
      </c>
      <c r="EH145" s="24">
        <f t="shared" si="1146"/>
        <v>0</v>
      </c>
    </row>
    <row r="146" spans="1:138" ht="30" x14ac:dyDescent="0.25">
      <c r="A146" s="17"/>
      <c r="B146" s="18">
        <v>100</v>
      </c>
      <c r="C146" s="39" t="s">
        <v>290</v>
      </c>
      <c r="D146" s="40">
        <v>11480</v>
      </c>
      <c r="E146" s="19">
        <v>1.29</v>
      </c>
      <c r="F146" s="28">
        <v>1</v>
      </c>
      <c r="G146" s="40">
        <v>1.4</v>
      </c>
      <c r="H146" s="40">
        <v>1.68</v>
      </c>
      <c r="I146" s="40">
        <v>2.23</v>
      </c>
      <c r="J146" s="40">
        <v>2.57</v>
      </c>
      <c r="K146" s="21"/>
      <c r="L146" s="21">
        <f t="shared" si="1083"/>
        <v>0</v>
      </c>
      <c r="M146" s="21"/>
      <c r="N146" s="21">
        <f t="shared" si="1084"/>
        <v>0</v>
      </c>
      <c r="O146" s="22">
        <v>30</v>
      </c>
      <c r="P146" s="21">
        <f t="shared" si="1085"/>
        <v>621986.39999999991</v>
      </c>
      <c r="Q146" s="21"/>
      <c r="R146" s="21">
        <f t="shared" si="1086"/>
        <v>0</v>
      </c>
      <c r="S146" s="21"/>
      <c r="T146" s="21">
        <f t="shared" si="1087"/>
        <v>0</v>
      </c>
      <c r="U146" s="21"/>
      <c r="V146" s="21">
        <f t="shared" si="1088"/>
        <v>0</v>
      </c>
      <c r="W146" s="21"/>
      <c r="X146" s="21">
        <f t="shared" si="1089"/>
        <v>0</v>
      </c>
      <c r="Y146" s="21"/>
      <c r="Z146" s="21">
        <f t="shared" si="1090"/>
        <v>0</v>
      </c>
      <c r="AA146" s="21">
        <v>5</v>
      </c>
      <c r="AB146" s="21">
        <f t="shared" si="1091"/>
        <v>124397.28</v>
      </c>
      <c r="AC146" s="22"/>
      <c r="AD146" s="21">
        <f t="shared" si="1092"/>
        <v>0</v>
      </c>
      <c r="AE146" s="21"/>
      <c r="AF146" s="21">
        <f t="shared" si="1093"/>
        <v>0</v>
      </c>
      <c r="AG146" s="21"/>
      <c r="AH146" s="21">
        <f t="shared" si="1094"/>
        <v>0</v>
      </c>
      <c r="AI146" s="21"/>
      <c r="AJ146" s="21">
        <f t="shared" si="1095"/>
        <v>0</v>
      </c>
      <c r="AK146" s="21"/>
      <c r="AL146" s="21">
        <f t="shared" si="1096"/>
        <v>0</v>
      </c>
      <c r="AM146" s="21"/>
      <c r="AN146" s="21">
        <f t="shared" si="1097"/>
        <v>0</v>
      </c>
      <c r="AO146" s="21"/>
      <c r="AP146" s="21">
        <f t="shared" si="1098"/>
        <v>0</v>
      </c>
      <c r="AQ146" s="21"/>
      <c r="AR146" s="21">
        <f t="shared" si="1099"/>
        <v>0</v>
      </c>
      <c r="AS146" s="21"/>
      <c r="AT146" s="21">
        <f t="shared" si="1100"/>
        <v>0</v>
      </c>
      <c r="AU146" s="21"/>
      <c r="AV146" s="21">
        <f t="shared" si="1101"/>
        <v>0</v>
      </c>
      <c r="AW146" s="21"/>
      <c r="AX146" s="21">
        <f t="shared" si="1102"/>
        <v>0</v>
      </c>
      <c r="AY146" s="21"/>
      <c r="AZ146" s="21">
        <f t="shared" si="1103"/>
        <v>0</v>
      </c>
      <c r="BA146" s="21"/>
      <c r="BB146" s="21">
        <f t="shared" si="1104"/>
        <v>0</v>
      </c>
      <c r="BC146" s="21"/>
      <c r="BD146" s="21">
        <f t="shared" si="1105"/>
        <v>0</v>
      </c>
      <c r="BE146" s="21"/>
      <c r="BF146" s="21">
        <f t="shared" si="1106"/>
        <v>0</v>
      </c>
      <c r="BG146" s="21"/>
      <c r="BH146" s="21">
        <f t="shared" si="1107"/>
        <v>0</v>
      </c>
      <c r="BI146" s="21"/>
      <c r="BJ146" s="21">
        <f t="shared" si="1108"/>
        <v>0</v>
      </c>
      <c r="BK146" s="21"/>
      <c r="BL146" s="21">
        <f t="shared" si="1109"/>
        <v>0</v>
      </c>
      <c r="BM146" s="21"/>
      <c r="BN146" s="21">
        <f t="shared" si="1110"/>
        <v>0</v>
      </c>
      <c r="BO146" s="21"/>
      <c r="BP146" s="21">
        <f t="shared" si="1111"/>
        <v>0</v>
      </c>
      <c r="BQ146" s="21"/>
      <c r="BR146" s="21">
        <f t="shared" si="1112"/>
        <v>0</v>
      </c>
      <c r="BS146" s="21"/>
      <c r="BT146" s="21">
        <f t="shared" si="1113"/>
        <v>0</v>
      </c>
      <c r="BU146" s="21"/>
      <c r="BV146" s="21">
        <f t="shared" si="1114"/>
        <v>0</v>
      </c>
      <c r="BW146" s="21"/>
      <c r="BX146" s="21">
        <f t="shared" si="1115"/>
        <v>0</v>
      </c>
      <c r="BY146" s="21"/>
      <c r="BZ146" s="21">
        <f t="shared" si="1116"/>
        <v>0</v>
      </c>
      <c r="CA146" s="21"/>
      <c r="CB146" s="21">
        <f t="shared" si="1117"/>
        <v>0</v>
      </c>
      <c r="CC146" s="21"/>
      <c r="CD146" s="21">
        <f t="shared" si="1118"/>
        <v>0</v>
      </c>
      <c r="CE146" s="21"/>
      <c r="CF146" s="21">
        <f t="shared" si="1119"/>
        <v>0</v>
      </c>
      <c r="CG146" s="21"/>
      <c r="CH146" s="21">
        <f t="shared" si="1120"/>
        <v>0</v>
      </c>
      <c r="CI146" s="21"/>
      <c r="CJ146" s="21">
        <f t="shared" si="1121"/>
        <v>0</v>
      </c>
      <c r="CK146" s="21"/>
      <c r="CL146" s="21">
        <f t="shared" si="1122"/>
        <v>0</v>
      </c>
      <c r="CM146" s="21"/>
      <c r="CN146" s="21">
        <f t="shared" si="1123"/>
        <v>0</v>
      </c>
      <c r="CO146" s="22"/>
      <c r="CP146" s="21">
        <f t="shared" si="1124"/>
        <v>0</v>
      </c>
      <c r="CQ146" s="21"/>
      <c r="CR146" s="21">
        <f t="shared" si="1125"/>
        <v>0</v>
      </c>
      <c r="CS146" s="21"/>
      <c r="CT146" s="21">
        <f t="shared" si="1126"/>
        <v>0</v>
      </c>
      <c r="CU146" s="21"/>
      <c r="CV146" s="21">
        <f t="shared" si="1127"/>
        <v>0</v>
      </c>
      <c r="CW146" s="21"/>
      <c r="CX146" s="21">
        <f t="shared" si="1128"/>
        <v>0</v>
      </c>
      <c r="CY146" s="21"/>
      <c r="CZ146" s="21">
        <f t="shared" si="1129"/>
        <v>0</v>
      </c>
      <c r="DA146" s="21"/>
      <c r="DB146" s="21">
        <f t="shared" si="1130"/>
        <v>0</v>
      </c>
      <c r="DC146" s="21"/>
      <c r="DD146" s="21">
        <f t="shared" si="1131"/>
        <v>0</v>
      </c>
      <c r="DE146" s="21"/>
      <c r="DF146" s="21">
        <f t="shared" si="1132"/>
        <v>0</v>
      </c>
      <c r="DG146" s="21"/>
      <c r="DH146" s="21">
        <f t="shared" si="1133"/>
        <v>0</v>
      </c>
      <c r="DI146" s="21"/>
      <c r="DJ146" s="21">
        <f t="shared" si="1134"/>
        <v>0</v>
      </c>
      <c r="DK146" s="21"/>
      <c r="DL146" s="21">
        <f t="shared" si="1135"/>
        <v>0</v>
      </c>
      <c r="DM146" s="22"/>
      <c r="DN146" s="21">
        <f t="shared" si="1136"/>
        <v>0</v>
      </c>
      <c r="DO146" s="21"/>
      <c r="DP146" s="21">
        <f t="shared" si="1137"/>
        <v>0</v>
      </c>
      <c r="DQ146" s="21"/>
      <c r="DR146" s="21">
        <f t="shared" si="1138"/>
        <v>0</v>
      </c>
      <c r="DS146" s="23"/>
      <c r="DT146" s="21">
        <f t="shared" si="1139"/>
        <v>0</v>
      </c>
      <c r="DU146" s="21"/>
      <c r="DV146" s="21">
        <f t="shared" si="1140"/>
        <v>0</v>
      </c>
      <c r="DW146" s="21"/>
      <c r="DX146" s="21">
        <f t="shared" si="1141"/>
        <v>0</v>
      </c>
      <c r="DY146" s="21"/>
      <c r="DZ146" s="21">
        <f t="shared" si="1142"/>
        <v>0</v>
      </c>
      <c r="EA146" s="21"/>
      <c r="EB146" s="21">
        <f t="shared" si="1143"/>
        <v>0</v>
      </c>
      <c r="EC146" s="21"/>
      <c r="ED146" s="21">
        <f t="shared" si="1144"/>
        <v>0</v>
      </c>
      <c r="EE146" s="22"/>
      <c r="EF146" s="21">
        <f t="shared" si="1145"/>
        <v>0</v>
      </c>
      <c r="EG146" s="24">
        <f t="shared" si="1146"/>
        <v>35</v>
      </c>
      <c r="EH146" s="24">
        <f t="shared" si="1146"/>
        <v>746383.67999999993</v>
      </c>
    </row>
    <row r="147" spans="1:138" s="31" customFormat="1" x14ac:dyDescent="0.25">
      <c r="A147" s="17"/>
      <c r="B147" s="18">
        <v>101</v>
      </c>
      <c r="C147" s="39" t="s">
        <v>291</v>
      </c>
      <c r="D147" s="40">
        <v>11480</v>
      </c>
      <c r="E147" s="19">
        <v>2.6</v>
      </c>
      <c r="F147" s="28">
        <v>1</v>
      </c>
      <c r="G147" s="40">
        <v>1.4</v>
      </c>
      <c r="H147" s="40">
        <v>1.68</v>
      </c>
      <c r="I147" s="40">
        <v>2.23</v>
      </c>
      <c r="J147" s="40">
        <v>2.57</v>
      </c>
      <c r="K147" s="21"/>
      <c r="L147" s="21">
        <f t="shared" si="1083"/>
        <v>0</v>
      </c>
      <c r="M147" s="21"/>
      <c r="N147" s="21">
        <f t="shared" si="1084"/>
        <v>0</v>
      </c>
      <c r="O147" s="22">
        <v>112</v>
      </c>
      <c r="P147" s="21">
        <f t="shared" si="1085"/>
        <v>4680166.3999999994</v>
      </c>
      <c r="Q147" s="21"/>
      <c r="R147" s="21">
        <f t="shared" si="1086"/>
        <v>0</v>
      </c>
      <c r="S147" s="21"/>
      <c r="T147" s="21">
        <f t="shared" si="1087"/>
        <v>0</v>
      </c>
      <c r="U147" s="21"/>
      <c r="V147" s="21">
        <f t="shared" si="1088"/>
        <v>0</v>
      </c>
      <c r="W147" s="21">
        <v>3</v>
      </c>
      <c r="X147" s="21">
        <f t="shared" si="1089"/>
        <v>125361.59999999999</v>
      </c>
      <c r="Y147" s="21"/>
      <c r="Z147" s="21">
        <f t="shared" si="1090"/>
        <v>0</v>
      </c>
      <c r="AA147" s="21"/>
      <c r="AB147" s="21">
        <f t="shared" si="1091"/>
        <v>0</v>
      </c>
      <c r="AC147" s="22"/>
      <c r="AD147" s="21">
        <f t="shared" si="1092"/>
        <v>0</v>
      </c>
      <c r="AE147" s="21">
        <v>60</v>
      </c>
      <c r="AF147" s="21">
        <f t="shared" si="1093"/>
        <v>2507232</v>
      </c>
      <c r="AG147" s="21"/>
      <c r="AH147" s="21">
        <f t="shared" si="1094"/>
        <v>0</v>
      </c>
      <c r="AI147" s="21"/>
      <c r="AJ147" s="21">
        <f t="shared" si="1095"/>
        <v>0</v>
      </c>
      <c r="AK147" s="16"/>
      <c r="AL147" s="21">
        <f t="shared" si="1096"/>
        <v>0</v>
      </c>
      <c r="AM147" s="21"/>
      <c r="AN147" s="21">
        <f t="shared" si="1097"/>
        <v>0</v>
      </c>
      <c r="AO147" s="21"/>
      <c r="AP147" s="21">
        <f t="shared" si="1098"/>
        <v>0</v>
      </c>
      <c r="AQ147" s="21"/>
      <c r="AR147" s="21">
        <f t="shared" si="1099"/>
        <v>0</v>
      </c>
      <c r="AS147" s="21"/>
      <c r="AT147" s="21">
        <f t="shared" si="1100"/>
        <v>0</v>
      </c>
      <c r="AU147" s="21"/>
      <c r="AV147" s="21">
        <f t="shared" si="1101"/>
        <v>0</v>
      </c>
      <c r="AW147" s="21"/>
      <c r="AX147" s="21">
        <f t="shared" si="1102"/>
        <v>0</v>
      </c>
      <c r="AY147" s="21"/>
      <c r="AZ147" s="21">
        <f t="shared" si="1103"/>
        <v>0</v>
      </c>
      <c r="BA147" s="21"/>
      <c r="BB147" s="21">
        <f t="shared" si="1104"/>
        <v>0</v>
      </c>
      <c r="BC147" s="21"/>
      <c r="BD147" s="21">
        <f t="shared" si="1105"/>
        <v>0</v>
      </c>
      <c r="BE147" s="21"/>
      <c r="BF147" s="21">
        <f t="shared" si="1106"/>
        <v>0</v>
      </c>
      <c r="BG147" s="21"/>
      <c r="BH147" s="21">
        <f t="shared" si="1107"/>
        <v>0</v>
      </c>
      <c r="BI147" s="21"/>
      <c r="BJ147" s="21">
        <f t="shared" si="1108"/>
        <v>0</v>
      </c>
      <c r="BK147" s="21"/>
      <c r="BL147" s="21">
        <f t="shared" si="1109"/>
        <v>0</v>
      </c>
      <c r="BM147" s="21"/>
      <c r="BN147" s="21">
        <f t="shared" si="1110"/>
        <v>0</v>
      </c>
      <c r="BO147" s="21"/>
      <c r="BP147" s="21">
        <f t="shared" si="1111"/>
        <v>0</v>
      </c>
      <c r="BQ147" s="21"/>
      <c r="BR147" s="21">
        <f t="shared" si="1112"/>
        <v>0</v>
      </c>
      <c r="BS147" s="21"/>
      <c r="BT147" s="21">
        <f t="shared" si="1113"/>
        <v>0</v>
      </c>
      <c r="BU147" s="21"/>
      <c r="BV147" s="21">
        <f t="shared" si="1114"/>
        <v>0</v>
      </c>
      <c r="BW147" s="21"/>
      <c r="BX147" s="21">
        <f t="shared" si="1115"/>
        <v>0</v>
      </c>
      <c r="BY147" s="21"/>
      <c r="BZ147" s="21">
        <f t="shared" si="1116"/>
        <v>0</v>
      </c>
      <c r="CA147" s="21"/>
      <c r="CB147" s="21">
        <f t="shared" si="1117"/>
        <v>0</v>
      </c>
      <c r="CC147" s="21"/>
      <c r="CD147" s="21">
        <f t="shared" si="1118"/>
        <v>0</v>
      </c>
      <c r="CE147" s="108"/>
      <c r="CF147" s="21">
        <f t="shared" si="1119"/>
        <v>0</v>
      </c>
      <c r="CG147" s="21"/>
      <c r="CH147" s="21">
        <f t="shared" si="1120"/>
        <v>0</v>
      </c>
      <c r="CI147" s="21"/>
      <c r="CJ147" s="21">
        <f t="shared" si="1121"/>
        <v>0</v>
      </c>
      <c r="CK147" s="21"/>
      <c r="CL147" s="21">
        <f t="shared" si="1122"/>
        <v>0</v>
      </c>
      <c r="CM147" s="21"/>
      <c r="CN147" s="21">
        <f t="shared" si="1123"/>
        <v>0</v>
      </c>
      <c r="CO147" s="22"/>
      <c r="CP147" s="21">
        <f t="shared" si="1124"/>
        <v>0</v>
      </c>
      <c r="CQ147" s="21"/>
      <c r="CR147" s="21">
        <f t="shared" si="1125"/>
        <v>0</v>
      </c>
      <c r="CS147" s="21"/>
      <c r="CT147" s="21">
        <f t="shared" si="1126"/>
        <v>0</v>
      </c>
      <c r="CU147" s="21"/>
      <c r="CV147" s="21">
        <f t="shared" si="1127"/>
        <v>0</v>
      </c>
      <c r="CW147" s="21"/>
      <c r="CX147" s="21">
        <f t="shared" si="1128"/>
        <v>0</v>
      </c>
      <c r="CY147" s="21"/>
      <c r="CZ147" s="21">
        <f t="shared" si="1129"/>
        <v>0</v>
      </c>
      <c r="DA147" s="21"/>
      <c r="DB147" s="21">
        <f t="shared" si="1130"/>
        <v>0</v>
      </c>
      <c r="DC147" s="21"/>
      <c r="DD147" s="21">
        <f t="shared" si="1131"/>
        <v>0</v>
      </c>
      <c r="DE147" s="21"/>
      <c r="DF147" s="21">
        <f t="shared" si="1132"/>
        <v>0</v>
      </c>
      <c r="DG147" s="21"/>
      <c r="DH147" s="21">
        <f t="shared" si="1133"/>
        <v>0</v>
      </c>
      <c r="DI147" s="21"/>
      <c r="DJ147" s="21">
        <f t="shared" si="1134"/>
        <v>0</v>
      </c>
      <c r="DK147" s="21"/>
      <c r="DL147" s="21">
        <f t="shared" si="1135"/>
        <v>0</v>
      </c>
      <c r="DM147" s="22"/>
      <c r="DN147" s="21">
        <f t="shared" si="1136"/>
        <v>0</v>
      </c>
      <c r="DO147" s="21"/>
      <c r="DP147" s="21">
        <f t="shared" si="1137"/>
        <v>0</v>
      </c>
      <c r="DQ147" s="21"/>
      <c r="DR147" s="21">
        <f t="shared" si="1138"/>
        <v>0</v>
      </c>
      <c r="DS147" s="23"/>
      <c r="DT147" s="21">
        <f t="shared" si="1139"/>
        <v>0</v>
      </c>
      <c r="DU147" s="16"/>
      <c r="DV147" s="21">
        <f t="shared" si="1140"/>
        <v>0</v>
      </c>
      <c r="DW147" s="21"/>
      <c r="DX147" s="21">
        <f t="shared" si="1141"/>
        <v>0</v>
      </c>
      <c r="DY147" s="21"/>
      <c r="DZ147" s="21">
        <f t="shared" si="1142"/>
        <v>0</v>
      </c>
      <c r="EA147" s="21"/>
      <c r="EB147" s="21">
        <f t="shared" si="1143"/>
        <v>0</v>
      </c>
      <c r="EC147" s="21"/>
      <c r="ED147" s="21">
        <f t="shared" si="1144"/>
        <v>0</v>
      </c>
      <c r="EE147" s="22"/>
      <c r="EF147" s="21">
        <f t="shared" si="1145"/>
        <v>0</v>
      </c>
      <c r="EG147" s="24">
        <f t="shared" si="1146"/>
        <v>175</v>
      </c>
      <c r="EH147" s="24">
        <f t="shared" si="1146"/>
        <v>7312759.9999999991</v>
      </c>
    </row>
    <row r="148" spans="1:138" s="31" customFormat="1" x14ac:dyDescent="0.25">
      <c r="A148" s="68">
        <v>32</v>
      </c>
      <c r="B148" s="69"/>
      <c r="C148" s="60" t="s">
        <v>292</v>
      </c>
      <c r="D148" s="40">
        <v>11480</v>
      </c>
      <c r="E148" s="49">
        <v>1.85</v>
      </c>
      <c r="F148" s="15">
        <v>1</v>
      </c>
      <c r="G148" s="52"/>
      <c r="H148" s="52"/>
      <c r="I148" s="52"/>
      <c r="J148" s="52">
        <v>2.57</v>
      </c>
      <c r="K148" s="16">
        <f>SUM(K149:K156)</f>
        <v>0</v>
      </c>
      <c r="L148" s="16">
        <f t="shared" ref="L148:DJ148" si="1147">SUM(L149:L156)</f>
        <v>0</v>
      </c>
      <c r="M148" s="16">
        <f t="shared" si="1147"/>
        <v>0</v>
      </c>
      <c r="N148" s="16">
        <f t="shared" si="1147"/>
        <v>0</v>
      </c>
      <c r="O148" s="33">
        <f t="shared" si="1147"/>
        <v>0</v>
      </c>
      <c r="P148" s="16">
        <f t="shared" si="1147"/>
        <v>0</v>
      </c>
      <c r="Q148" s="62">
        <f t="shared" si="1147"/>
        <v>0</v>
      </c>
      <c r="R148" s="62">
        <f t="shared" si="1147"/>
        <v>0</v>
      </c>
      <c r="S148" s="16">
        <f t="shared" si="1147"/>
        <v>0</v>
      </c>
      <c r="T148" s="16">
        <f t="shared" si="1147"/>
        <v>0</v>
      </c>
      <c r="U148" s="16">
        <f t="shared" si="1147"/>
        <v>0</v>
      </c>
      <c r="V148" s="16">
        <f t="shared" si="1147"/>
        <v>0</v>
      </c>
      <c r="W148" s="16">
        <f t="shared" si="1147"/>
        <v>3</v>
      </c>
      <c r="X148" s="16">
        <f t="shared" si="1147"/>
        <v>75699.12</v>
      </c>
      <c r="Y148" s="16">
        <f t="shared" si="1147"/>
        <v>0</v>
      </c>
      <c r="Z148" s="16">
        <f t="shared" si="1147"/>
        <v>0</v>
      </c>
      <c r="AA148" s="16">
        <f t="shared" si="1147"/>
        <v>4</v>
      </c>
      <c r="AB148" s="16">
        <f t="shared" si="1147"/>
        <v>167405.95199999999</v>
      </c>
      <c r="AC148" s="33">
        <f t="shared" si="1147"/>
        <v>0</v>
      </c>
      <c r="AD148" s="16">
        <f t="shared" si="1147"/>
        <v>0</v>
      </c>
      <c r="AE148" s="62">
        <f t="shared" si="1147"/>
        <v>55</v>
      </c>
      <c r="AF148" s="62">
        <f t="shared" si="1147"/>
        <v>1865155.6</v>
      </c>
      <c r="AG148" s="16">
        <f t="shared" si="1147"/>
        <v>0</v>
      </c>
      <c r="AH148" s="16">
        <f t="shared" si="1147"/>
        <v>0</v>
      </c>
      <c r="AI148" s="16">
        <f>SUM(AI149:AI156)</f>
        <v>0</v>
      </c>
      <c r="AJ148" s="16">
        <f>SUM(AJ149:AJ156)</f>
        <v>0</v>
      </c>
      <c r="AK148" s="16">
        <f>SUM(AK149:AK156)</f>
        <v>0</v>
      </c>
      <c r="AL148" s="16">
        <f>SUM(AL149:AL156)</f>
        <v>0</v>
      </c>
      <c r="AM148" s="16">
        <f t="shared" si="1147"/>
        <v>0</v>
      </c>
      <c r="AN148" s="16">
        <f t="shared" si="1147"/>
        <v>0</v>
      </c>
      <c r="AO148" s="16">
        <f t="shared" si="1147"/>
        <v>0</v>
      </c>
      <c r="AP148" s="16">
        <f t="shared" si="1147"/>
        <v>0</v>
      </c>
      <c r="AQ148" s="16">
        <f t="shared" si="1147"/>
        <v>0</v>
      </c>
      <c r="AR148" s="16">
        <f t="shared" si="1147"/>
        <v>0</v>
      </c>
      <c r="AS148" s="16">
        <f t="shared" si="1147"/>
        <v>0</v>
      </c>
      <c r="AT148" s="16">
        <f>SUM(AT149:AT156)</f>
        <v>0</v>
      </c>
      <c r="AU148" s="16">
        <f t="shared" ref="AU148:CG148" si="1148">SUM(AU149:AU156)</f>
        <v>0</v>
      </c>
      <c r="AV148" s="16">
        <f t="shared" si="1148"/>
        <v>0</v>
      </c>
      <c r="AW148" s="16">
        <f t="shared" si="1148"/>
        <v>0</v>
      </c>
      <c r="AX148" s="16">
        <f t="shared" si="1148"/>
        <v>0</v>
      </c>
      <c r="AY148" s="16">
        <f t="shared" si="1148"/>
        <v>0</v>
      </c>
      <c r="AZ148" s="16">
        <f t="shared" si="1148"/>
        <v>0</v>
      </c>
      <c r="BA148" s="16">
        <f t="shared" si="1148"/>
        <v>0</v>
      </c>
      <c r="BB148" s="16">
        <f t="shared" si="1148"/>
        <v>0</v>
      </c>
      <c r="BC148" s="16">
        <f t="shared" si="1148"/>
        <v>0</v>
      </c>
      <c r="BD148" s="16">
        <f t="shared" si="1148"/>
        <v>0</v>
      </c>
      <c r="BE148" s="16">
        <f t="shared" si="1148"/>
        <v>0</v>
      </c>
      <c r="BF148" s="16">
        <f t="shared" si="1148"/>
        <v>0</v>
      </c>
      <c r="BG148" s="16">
        <f t="shared" si="1148"/>
        <v>0</v>
      </c>
      <c r="BH148" s="16">
        <f t="shared" si="1148"/>
        <v>0</v>
      </c>
      <c r="BI148" s="16">
        <f t="shared" si="1148"/>
        <v>0</v>
      </c>
      <c r="BJ148" s="16">
        <f t="shared" si="1148"/>
        <v>0</v>
      </c>
      <c r="BK148" s="16">
        <f t="shared" si="1148"/>
        <v>0</v>
      </c>
      <c r="BL148" s="16">
        <f t="shared" si="1148"/>
        <v>0</v>
      </c>
      <c r="BM148" s="16">
        <f t="shared" si="1148"/>
        <v>0</v>
      </c>
      <c r="BN148" s="16">
        <f t="shared" si="1148"/>
        <v>0</v>
      </c>
      <c r="BO148" s="16">
        <f t="shared" si="1148"/>
        <v>0</v>
      </c>
      <c r="BP148" s="16">
        <f t="shared" si="1148"/>
        <v>0</v>
      </c>
      <c r="BQ148" s="16">
        <f t="shared" si="1148"/>
        <v>0</v>
      </c>
      <c r="BR148" s="16">
        <f t="shared" si="1148"/>
        <v>0</v>
      </c>
      <c r="BS148" s="16">
        <f t="shared" si="1148"/>
        <v>0</v>
      </c>
      <c r="BT148" s="16">
        <f t="shared" si="1148"/>
        <v>0</v>
      </c>
      <c r="BU148" s="16">
        <f t="shared" si="1148"/>
        <v>0</v>
      </c>
      <c r="BV148" s="16">
        <f t="shared" si="1148"/>
        <v>0</v>
      </c>
      <c r="BW148" s="16">
        <f t="shared" si="1148"/>
        <v>0</v>
      </c>
      <c r="BX148" s="16">
        <f t="shared" si="1148"/>
        <v>0</v>
      </c>
      <c r="BY148" s="16">
        <f t="shared" si="1148"/>
        <v>0</v>
      </c>
      <c r="BZ148" s="16">
        <f t="shared" si="1148"/>
        <v>0</v>
      </c>
      <c r="CA148" s="16">
        <f t="shared" si="1148"/>
        <v>0</v>
      </c>
      <c r="CB148" s="16">
        <f t="shared" si="1148"/>
        <v>0</v>
      </c>
      <c r="CC148" s="16">
        <f t="shared" si="1148"/>
        <v>0</v>
      </c>
      <c r="CD148" s="16">
        <f t="shared" si="1148"/>
        <v>0</v>
      </c>
      <c r="CE148" s="16">
        <f t="shared" si="1148"/>
        <v>2</v>
      </c>
      <c r="CF148" s="16">
        <f t="shared" si="1148"/>
        <v>69752.479999999996</v>
      </c>
      <c r="CG148" s="16">
        <f t="shared" si="1148"/>
        <v>0</v>
      </c>
      <c r="CH148" s="16">
        <f t="shared" si="1147"/>
        <v>0</v>
      </c>
      <c r="CI148" s="16">
        <f>SUM(CI149:CI156)</f>
        <v>0</v>
      </c>
      <c r="CJ148" s="16">
        <f>SUM(CJ149:CJ156)</f>
        <v>0</v>
      </c>
      <c r="CK148" s="16">
        <f>SUM(CK149:CK156)</f>
        <v>0</v>
      </c>
      <c r="CL148" s="16">
        <f>SUM(CL149:CL156)</f>
        <v>0</v>
      </c>
      <c r="CM148" s="16">
        <f t="shared" si="1147"/>
        <v>0</v>
      </c>
      <c r="CN148" s="16">
        <f t="shared" si="1147"/>
        <v>0</v>
      </c>
      <c r="CO148" s="33">
        <f>SUM(CO149:CO156)</f>
        <v>0</v>
      </c>
      <c r="CP148" s="16">
        <f>SUM(CP149:CP156)</f>
        <v>0</v>
      </c>
      <c r="CQ148" s="16">
        <f t="shared" si="1147"/>
        <v>0</v>
      </c>
      <c r="CR148" s="16">
        <f t="shared" si="1147"/>
        <v>0</v>
      </c>
      <c r="CS148" s="16">
        <f>SUM(CS149:CS156)</f>
        <v>0</v>
      </c>
      <c r="CT148" s="16">
        <f>SUM(CT149:CT156)</f>
        <v>0</v>
      </c>
      <c r="CU148" s="16">
        <f>SUM(CU149:CU156)</f>
        <v>0</v>
      </c>
      <c r="CV148" s="16">
        <f>SUM(CV149:CV156)</f>
        <v>0</v>
      </c>
      <c r="CW148" s="16">
        <f t="shared" si="1147"/>
        <v>0</v>
      </c>
      <c r="CX148" s="16">
        <f t="shared" si="1147"/>
        <v>0</v>
      </c>
      <c r="CY148" s="16">
        <f t="shared" si="1147"/>
        <v>0</v>
      </c>
      <c r="CZ148" s="16">
        <f t="shared" si="1147"/>
        <v>0</v>
      </c>
      <c r="DA148" s="16">
        <f t="shared" si="1147"/>
        <v>0</v>
      </c>
      <c r="DB148" s="16">
        <f t="shared" si="1147"/>
        <v>0</v>
      </c>
      <c r="DC148" s="16">
        <f t="shared" si="1147"/>
        <v>0</v>
      </c>
      <c r="DD148" s="16">
        <f t="shared" si="1147"/>
        <v>0</v>
      </c>
      <c r="DE148" s="16">
        <f t="shared" si="1147"/>
        <v>0</v>
      </c>
      <c r="DF148" s="16">
        <f t="shared" si="1147"/>
        <v>0</v>
      </c>
      <c r="DG148" s="16">
        <f t="shared" si="1147"/>
        <v>0</v>
      </c>
      <c r="DH148" s="16">
        <f t="shared" si="1147"/>
        <v>0</v>
      </c>
      <c r="DI148" s="16">
        <f t="shared" si="1147"/>
        <v>0</v>
      </c>
      <c r="DJ148" s="16">
        <f t="shared" si="1147"/>
        <v>0</v>
      </c>
      <c r="DK148" s="16">
        <f t="shared" ref="DK148:EH148" si="1149">SUM(DK149:DK156)</f>
        <v>0</v>
      </c>
      <c r="DL148" s="16">
        <f t="shared" si="1149"/>
        <v>0</v>
      </c>
      <c r="DM148" s="33">
        <f t="shared" si="1149"/>
        <v>0</v>
      </c>
      <c r="DN148" s="16">
        <f t="shared" si="1149"/>
        <v>0</v>
      </c>
      <c r="DO148" s="16">
        <f t="shared" si="1149"/>
        <v>0</v>
      </c>
      <c r="DP148" s="16">
        <f t="shared" si="1149"/>
        <v>0</v>
      </c>
      <c r="DQ148" s="16">
        <f t="shared" si="1149"/>
        <v>0</v>
      </c>
      <c r="DR148" s="16">
        <f t="shared" si="1149"/>
        <v>0</v>
      </c>
      <c r="DS148" s="16">
        <f t="shared" si="1149"/>
        <v>0</v>
      </c>
      <c r="DT148" s="16">
        <f t="shared" si="1149"/>
        <v>0</v>
      </c>
      <c r="DU148" s="16">
        <f t="shared" si="1149"/>
        <v>0</v>
      </c>
      <c r="DV148" s="16">
        <f t="shared" si="1149"/>
        <v>0</v>
      </c>
      <c r="DW148" s="16">
        <f t="shared" si="1149"/>
        <v>0</v>
      </c>
      <c r="DX148" s="16">
        <f t="shared" si="1149"/>
        <v>0</v>
      </c>
      <c r="DY148" s="16">
        <f t="shared" si="1149"/>
        <v>0</v>
      </c>
      <c r="DZ148" s="16">
        <f t="shared" si="1149"/>
        <v>0</v>
      </c>
      <c r="EA148" s="16">
        <f t="shared" si="1149"/>
        <v>0</v>
      </c>
      <c r="EB148" s="16">
        <f t="shared" si="1149"/>
        <v>0</v>
      </c>
      <c r="EC148" s="16">
        <f t="shared" si="1149"/>
        <v>0</v>
      </c>
      <c r="ED148" s="16">
        <f t="shared" si="1149"/>
        <v>0</v>
      </c>
      <c r="EE148" s="16">
        <f t="shared" si="1149"/>
        <v>0</v>
      </c>
      <c r="EF148" s="16">
        <f t="shared" si="1149"/>
        <v>0</v>
      </c>
      <c r="EG148" s="16">
        <f t="shared" si="1149"/>
        <v>64</v>
      </c>
      <c r="EH148" s="16">
        <f t="shared" si="1149"/>
        <v>2178013.1519999998</v>
      </c>
    </row>
    <row r="149" spans="1:138" ht="30" x14ac:dyDescent="0.25">
      <c r="A149" s="17"/>
      <c r="B149" s="18">
        <v>102</v>
      </c>
      <c r="C149" s="39" t="s">
        <v>293</v>
      </c>
      <c r="D149" s="40">
        <v>11480</v>
      </c>
      <c r="E149" s="19">
        <v>2.11</v>
      </c>
      <c r="F149" s="28">
        <v>1</v>
      </c>
      <c r="G149" s="40">
        <v>1.4</v>
      </c>
      <c r="H149" s="40">
        <v>1.68</v>
      </c>
      <c r="I149" s="40">
        <v>2.23</v>
      </c>
      <c r="J149" s="40">
        <v>2.57</v>
      </c>
      <c r="K149" s="21"/>
      <c r="L149" s="21">
        <f t="shared" ref="L149:L156" si="1150">K149*D149*E149*F149*G149*$L$9</f>
        <v>0</v>
      </c>
      <c r="M149" s="21"/>
      <c r="N149" s="21">
        <f t="shared" ref="N149:N156" si="1151">M149*D149*E149*F149*G149*$N$9</f>
        <v>0</v>
      </c>
      <c r="O149" s="22"/>
      <c r="P149" s="21">
        <f t="shared" ref="P149:P156" si="1152">O149*D149*E149*F149*G149*$P$9</f>
        <v>0</v>
      </c>
      <c r="Q149" s="21"/>
      <c r="R149" s="21">
        <f t="shared" ref="R149:R156" si="1153">SUM(Q149*D149*E149*F149*G149*$R$9)</f>
        <v>0</v>
      </c>
      <c r="S149" s="21"/>
      <c r="T149" s="21">
        <f t="shared" ref="T149:T156" si="1154">SUM(S149*D149*E149*F149*G149*$T$9)</f>
        <v>0</v>
      </c>
      <c r="U149" s="21"/>
      <c r="V149" s="21">
        <f t="shared" ref="V149:V156" si="1155">SUM(U149*D149*E149*F149*G149*$V$9)</f>
        <v>0</v>
      </c>
      <c r="W149" s="21"/>
      <c r="X149" s="21">
        <f t="shared" ref="X149:X156" si="1156">SUM(W149*D149*E149*F149*G149*$X$9)</f>
        <v>0</v>
      </c>
      <c r="Y149" s="21"/>
      <c r="Z149" s="21">
        <f t="shared" ref="Z149:Z156" si="1157">SUM(Y149*D149*E149*F149*G149*$Z$9)</f>
        <v>0</v>
      </c>
      <c r="AA149" s="21"/>
      <c r="AB149" s="21">
        <f t="shared" ref="AB149:AB156" si="1158">SUM(AA149*D149*E149*F149*H149*$AB$9)</f>
        <v>0</v>
      </c>
      <c r="AC149" s="22"/>
      <c r="AD149" s="21">
        <f t="shared" ref="AD149:AD156" si="1159">SUM(AC149*D149*E149*F149*H149*$AD$9)</f>
        <v>0</v>
      </c>
      <c r="AE149" s="21"/>
      <c r="AF149" s="21">
        <f t="shared" ref="AF149:AF156" si="1160">SUM(AE149*D149*E149*F149*G149*$AF$9)</f>
        <v>0</v>
      </c>
      <c r="AG149" s="21"/>
      <c r="AH149" s="21">
        <f t="shared" ref="AH149:AH156" si="1161">SUM(AG149*D149*E149*F149*G149*$AH$9)</f>
        <v>0</v>
      </c>
      <c r="AI149" s="21"/>
      <c r="AJ149" s="21">
        <f t="shared" ref="AJ149:AJ156" si="1162">SUM(AI149*D149*E149*F149*G149*$AJ$9)</f>
        <v>0</v>
      </c>
      <c r="AK149" s="21"/>
      <c r="AL149" s="21">
        <f t="shared" ref="AL149:AL156" si="1163">SUM(AK149*D149*E149*F149*G149*$AL$9)</f>
        <v>0</v>
      </c>
      <c r="AM149" s="21"/>
      <c r="AN149" s="21">
        <f t="shared" ref="AN149:AN156" si="1164">SUM(D149*E149*F149*G149*AM149*$AN$9)</f>
        <v>0</v>
      </c>
      <c r="AO149" s="21"/>
      <c r="AP149" s="21">
        <f t="shared" ref="AP149:AP156" si="1165">SUM(AO149*D149*E149*F149*G149*$AP$9)</f>
        <v>0</v>
      </c>
      <c r="AQ149" s="21"/>
      <c r="AR149" s="21">
        <f t="shared" ref="AR149:AR156" si="1166">SUM(AQ149*D149*E149*F149*G149*$AR$9)</f>
        <v>0</v>
      </c>
      <c r="AS149" s="21"/>
      <c r="AT149" s="21">
        <f t="shared" ref="AT149:AT156" si="1167">SUM(AS149*D149*E149*F149*G149*$AT$9)</f>
        <v>0</v>
      </c>
      <c r="AU149" s="21"/>
      <c r="AV149" s="21">
        <f t="shared" ref="AV149:AV156" si="1168">SUM(AU149*D149*E149*F149*G149*$AV$9)</f>
        <v>0</v>
      </c>
      <c r="AW149" s="21"/>
      <c r="AX149" s="21">
        <f t="shared" ref="AX149:AX156" si="1169">SUM(AW149*D149*E149*F149*G149*$AX$9)</f>
        <v>0</v>
      </c>
      <c r="AY149" s="21"/>
      <c r="AZ149" s="21">
        <f t="shared" ref="AZ149:AZ156" si="1170">SUM(AY149*D149*E149*F149*G149*$AZ$9)</f>
        <v>0</v>
      </c>
      <c r="BA149" s="21"/>
      <c r="BB149" s="21">
        <f t="shared" ref="BB149:BB156" si="1171">SUM(BA149*D149*E149*F149*G149*$BB$9)</f>
        <v>0</v>
      </c>
      <c r="BC149" s="21"/>
      <c r="BD149" s="21">
        <f t="shared" ref="BD149:BD156" si="1172">BC149*D149*E149*F149*G149*$BD$9</f>
        <v>0</v>
      </c>
      <c r="BE149" s="21"/>
      <c r="BF149" s="21">
        <f t="shared" ref="BF149:BF156" si="1173">BE149*D149*E149*F149*G149*$BF$9</f>
        <v>0</v>
      </c>
      <c r="BG149" s="21"/>
      <c r="BH149" s="21">
        <f t="shared" ref="BH149:BH156" si="1174">BG149*D149*E149*F149*G149*$BH$9</f>
        <v>0</v>
      </c>
      <c r="BI149" s="21"/>
      <c r="BJ149" s="21">
        <f t="shared" ref="BJ149:BJ156" si="1175">SUM(BI149*D149*E149*F149*G149*$BJ$9)</f>
        <v>0</v>
      </c>
      <c r="BK149" s="21"/>
      <c r="BL149" s="21">
        <f t="shared" ref="BL149:BL156" si="1176">SUM(BK149*D149*E149*F149*G149*$BL$9)</f>
        <v>0</v>
      </c>
      <c r="BM149" s="21"/>
      <c r="BN149" s="21">
        <f t="shared" ref="BN149:BN156" si="1177">SUM(BM149*D149*E149*F149*G149*$BN$9)</f>
        <v>0</v>
      </c>
      <c r="BO149" s="21"/>
      <c r="BP149" s="21">
        <f t="shared" ref="BP149:BP156" si="1178">SUM(BO149*D149*E149*F149*G149*$BP$9)</f>
        <v>0</v>
      </c>
      <c r="BQ149" s="21"/>
      <c r="BR149" s="21">
        <f t="shared" ref="BR149:BR156" si="1179">SUM(BQ149*D149*E149*F149*G149*$BR$9)</f>
        <v>0</v>
      </c>
      <c r="BS149" s="21"/>
      <c r="BT149" s="21">
        <f t="shared" ref="BT149:BT156" si="1180">BS149*D149*E149*F149*G149*$BT$9</f>
        <v>0</v>
      </c>
      <c r="BU149" s="21"/>
      <c r="BV149" s="21">
        <f t="shared" ref="BV149:BV156" si="1181">SUM(BU149*D149*E149*F149*G149*$BV$9)</f>
        <v>0</v>
      </c>
      <c r="BW149" s="21"/>
      <c r="BX149" s="21">
        <f t="shared" ref="BX149:BX156" si="1182">SUM(BW149*D149*E149*F149*G149*$BX$9)</f>
        <v>0</v>
      </c>
      <c r="BY149" s="21"/>
      <c r="BZ149" s="21">
        <f t="shared" ref="BZ149:BZ156" si="1183">SUM(BY149*D149*E149*F149*G149*$BZ$9)</f>
        <v>0</v>
      </c>
      <c r="CA149" s="21"/>
      <c r="CB149" s="21">
        <f t="shared" ref="CB149:CB156" si="1184">SUM(CA149*D149*E149*F149*G149*$CB$9)</f>
        <v>0</v>
      </c>
      <c r="CC149" s="21"/>
      <c r="CD149" s="21">
        <f t="shared" ref="CD149:CD156" si="1185">CC149*D149*E149*F149*G149*$CD$9</f>
        <v>0</v>
      </c>
      <c r="CE149" s="108"/>
      <c r="CF149" s="21">
        <f t="shared" ref="CF149:CF156" si="1186">SUM(CE149*D149*E149*F149*G149*$CF$9)</f>
        <v>0</v>
      </c>
      <c r="CG149" s="21"/>
      <c r="CH149" s="21">
        <f t="shared" ref="CH149:CH156" si="1187">SUM(CG149*D149*E149*F149*H149*$CH$9)</f>
        <v>0</v>
      </c>
      <c r="CI149" s="21"/>
      <c r="CJ149" s="21">
        <f t="shared" ref="CJ149:CJ156" si="1188">SUM(CI149*D149*E149*F149*H149*$CJ$9)</f>
        <v>0</v>
      </c>
      <c r="CK149" s="21"/>
      <c r="CL149" s="21">
        <f t="shared" ref="CL149:CL156" si="1189">SUM(CK149*D149*E149*F149*H149*$CL$9)</f>
        <v>0</v>
      </c>
      <c r="CM149" s="21"/>
      <c r="CN149" s="21">
        <f t="shared" ref="CN149:CN156" si="1190">SUM(CM149*D149*E149*F149*H149*$CN$9)</f>
        <v>0</v>
      </c>
      <c r="CO149" s="22"/>
      <c r="CP149" s="21">
        <f t="shared" ref="CP149:CP156" si="1191">SUM(CO149*D149*E149*F149*H149*$CP$9)</f>
        <v>0</v>
      </c>
      <c r="CQ149" s="21"/>
      <c r="CR149" s="21">
        <f t="shared" ref="CR149:CR156" si="1192">SUM(CQ149*D149*E149*F149*H149*$CR$9)</f>
        <v>0</v>
      </c>
      <c r="CS149" s="21"/>
      <c r="CT149" s="21">
        <f t="shared" ref="CT149:CT156" si="1193">SUM(CS149*D149*E149*F149*H149*$CT$9)</f>
        <v>0</v>
      </c>
      <c r="CU149" s="21"/>
      <c r="CV149" s="21">
        <f t="shared" ref="CV149:CV156" si="1194">SUM(CU149*D149*E149*F149*H149*$CV$9)</f>
        <v>0</v>
      </c>
      <c r="CW149" s="21"/>
      <c r="CX149" s="21">
        <f t="shared" ref="CX149:CX156" si="1195">SUM(CW149*D149*E149*F149*H149*$CX$9)</f>
        <v>0</v>
      </c>
      <c r="CY149" s="21"/>
      <c r="CZ149" s="21">
        <f t="shared" ref="CZ149:CZ156" si="1196">SUM(CY149*D149*E149*F149*H149*$CZ$9)</f>
        <v>0</v>
      </c>
      <c r="DA149" s="21"/>
      <c r="DB149" s="21">
        <f t="shared" ref="DB149:DB156" si="1197">SUM(DA149*D149*E149*F149*H149*$DB$9)</f>
        <v>0</v>
      </c>
      <c r="DC149" s="21"/>
      <c r="DD149" s="21">
        <f t="shared" ref="DD149:DD156" si="1198">SUM(DC149*D149*E149*F149*H149*$DD$9)</f>
        <v>0</v>
      </c>
      <c r="DE149" s="21"/>
      <c r="DF149" s="21">
        <f t="shared" ref="DF149:DF156" si="1199">SUM(DE149*D149*E149*F149*H149*$DF$9)</f>
        <v>0</v>
      </c>
      <c r="DG149" s="21"/>
      <c r="DH149" s="21">
        <f t="shared" ref="DH149:DH156" si="1200">SUM(DG149*D149*E149*F149*H149*$DH$9)</f>
        <v>0</v>
      </c>
      <c r="DI149" s="21"/>
      <c r="DJ149" s="21">
        <f t="shared" ref="DJ149:DJ156" si="1201">SUM(DI149*D149*E149*F149*H149*$DJ$9)</f>
        <v>0</v>
      </c>
      <c r="DK149" s="21"/>
      <c r="DL149" s="21">
        <f t="shared" ref="DL149:DL156" si="1202">DK149*D149*E149*F149*H149*$DL$9</f>
        <v>0</v>
      </c>
      <c r="DM149" s="22"/>
      <c r="DN149" s="21">
        <f t="shared" ref="DN149:DN156" si="1203">SUM(DM149*D149*E149*F149*H149*$DN$9)</f>
        <v>0</v>
      </c>
      <c r="DO149" s="21"/>
      <c r="DP149" s="21">
        <f t="shared" ref="DP149:DP156" si="1204">SUM(DO149*D149*E149*F149*H149*$DP$9)</f>
        <v>0</v>
      </c>
      <c r="DQ149" s="21"/>
      <c r="DR149" s="21">
        <f t="shared" ref="DR149:DR156" si="1205">SUM(DQ149*D149*E149*F149*I149*$DR$9)</f>
        <v>0</v>
      </c>
      <c r="DS149" s="23"/>
      <c r="DT149" s="21">
        <f t="shared" ref="DT149:DT156" si="1206">SUM(DS149*D149*E149*F149*J149*$DT$9)</f>
        <v>0</v>
      </c>
      <c r="DU149" s="21"/>
      <c r="DV149" s="21">
        <f t="shared" ref="DV149:DV156" si="1207">SUM(DU149*D149*E149*F149*G149*$DV$9)</f>
        <v>0</v>
      </c>
      <c r="DW149" s="21"/>
      <c r="DX149" s="21">
        <f t="shared" ref="DX149:DX156" si="1208">SUM(DW149*D149*E149*F149*G149*$DX$9)</f>
        <v>0</v>
      </c>
      <c r="DY149" s="21"/>
      <c r="DZ149" s="21">
        <f t="shared" ref="DZ149:DZ156" si="1209">SUM(DY149*D149*E149*F149*G149*$DZ$9)</f>
        <v>0</v>
      </c>
      <c r="EA149" s="21"/>
      <c r="EB149" s="21">
        <f t="shared" ref="EB149:EB156" si="1210">SUM(EA149*D149*E149*F149*G149*$EB$9)</f>
        <v>0</v>
      </c>
      <c r="EC149" s="21"/>
      <c r="ED149" s="21">
        <f t="shared" ref="ED149:ED156" si="1211">EC149*D149*E149*F149*G149*$ED$9</f>
        <v>0</v>
      </c>
      <c r="EE149" s="22"/>
      <c r="EF149" s="21">
        <f t="shared" ref="EF149:EF156" si="1212">EE149*D149*E149*F149*G149*$EF$9</f>
        <v>0</v>
      </c>
      <c r="EG149" s="24">
        <f t="shared" si="1146"/>
        <v>0</v>
      </c>
      <c r="EH149" s="24">
        <f t="shared" si="1146"/>
        <v>0</v>
      </c>
    </row>
    <row r="150" spans="1:138" ht="30" x14ac:dyDescent="0.25">
      <c r="A150" s="17"/>
      <c r="B150" s="18">
        <v>103</v>
      </c>
      <c r="C150" s="39" t="s">
        <v>294</v>
      </c>
      <c r="D150" s="40">
        <v>11480</v>
      </c>
      <c r="E150" s="19">
        <v>3.55</v>
      </c>
      <c r="F150" s="28">
        <v>1</v>
      </c>
      <c r="G150" s="40">
        <v>1.4</v>
      </c>
      <c r="H150" s="40">
        <v>1.68</v>
      </c>
      <c r="I150" s="40">
        <v>2.23</v>
      </c>
      <c r="J150" s="40">
        <v>2.57</v>
      </c>
      <c r="K150" s="21"/>
      <c r="L150" s="21">
        <f t="shared" si="1150"/>
        <v>0</v>
      </c>
      <c r="M150" s="21"/>
      <c r="N150" s="21">
        <f t="shared" si="1151"/>
        <v>0</v>
      </c>
      <c r="O150" s="22"/>
      <c r="P150" s="21">
        <f t="shared" si="1152"/>
        <v>0</v>
      </c>
      <c r="Q150" s="21"/>
      <c r="R150" s="21">
        <f t="shared" si="1153"/>
        <v>0</v>
      </c>
      <c r="S150" s="21"/>
      <c r="T150" s="21">
        <f t="shared" si="1154"/>
        <v>0</v>
      </c>
      <c r="U150" s="21"/>
      <c r="V150" s="21">
        <f t="shared" si="1155"/>
        <v>0</v>
      </c>
      <c r="W150" s="21"/>
      <c r="X150" s="21">
        <f t="shared" si="1156"/>
        <v>0</v>
      </c>
      <c r="Y150" s="21"/>
      <c r="Z150" s="21">
        <f t="shared" si="1157"/>
        <v>0</v>
      </c>
      <c r="AA150" s="21"/>
      <c r="AB150" s="21">
        <f t="shared" si="1158"/>
        <v>0</v>
      </c>
      <c r="AC150" s="22"/>
      <c r="AD150" s="21">
        <f t="shared" si="1159"/>
        <v>0</v>
      </c>
      <c r="AE150" s="21">
        <v>15</v>
      </c>
      <c r="AF150" s="21">
        <f t="shared" si="1160"/>
        <v>855834</v>
      </c>
      <c r="AG150" s="21"/>
      <c r="AH150" s="21">
        <f t="shared" si="1161"/>
        <v>0</v>
      </c>
      <c r="AI150" s="21"/>
      <c r="AJ150" s="21">
        <f t="shared" si="1162"/>
        <v>0</v>
      </c>
      <c r="AK150" s="21"/>
      <c r="AL150" s="21">
        <f t="shared" si="1163"/>
        <v>0</v>
      </c>
      <c r="AM150" s="21"/>
      <c r="AN150" s="21">
        <f t="shared" si="1164"/>
        <v>0</v>
      </c>
      <c r="AO150" s="21"/>
      <c r="AP150" s="21">
        <f t="shared" si="1165"/>
        <v>0</v>
      </c>
      <c r="AQ150" s="21"/>
      <c r="AR150" s="21">
        <f t="shared" si="1166"/>
        <v>0</v>
      </c>
      <c r="AS150" s="21"/>
      <c r="AT150" s="21">
        <f t="shared" si="1167"/>
        <v>0</v>
      </c>
      <c r="AU150" s="21"/>
      <c r="AV150" s="21">
        <f t="shared" si="1168"/>
        <v>0</v>
      </c>
      <c r="AW150" s="21"/>
      <c r="AX150" s="21">
        <f t="shared" si="1169"/>
        <v>0</v>
      </c>
      <c r="AY150" s="21"/>
      <c r="AZ150" s="21">
        <f t="shared" si="1170"/>
        <v>0</v>
      </c>
      <c r="BA150" s="21"/>
      <c r="BB150" s="21">
        <f t="shared" si="1171"/>
        <v>0</v>
      </c>
      <c r="BC150" s="21"/>
      <c r="BD150" s="21">
        <f t="shared" si="1172"/>
        <v>0</v>
      </c>
      <c r="BE150" s="21"/>
      <c r="BF150" s="21">
        <f t="shared" si="1173"/>
        <v>0</v>
      </c>
      <c r="BG150" s="21"/>
      <c r="BH150" s="21">
        <f t="shared" si="1174"/>
        <v>0</v>
      </c>
      <c r="BI150" s="21"/>
      <c r="BJ150" s="21">
        <f t="shared" si="1175"/>
        <v>0</v>
      </c>
      <c r="BK150" s="21"/>
      <c r="BL150" s="21">
        <f t="shared" si="1176"/>
        <v>0</v>
      </c>
      <c r="BM150" s="21"/>
      <c r="BN150" s="21">
        <f t="shared" si="1177"/>
        <v>0</v>
      </c>
      <c r="BO150" s="21"/>
      <c r="BP150" s="21">
        <f t="shared" si="1178"/>
        <v>0</v>
      </c>
      <c r="BQ150" s="21"/>
      <c r="BR150" s="21">
        <f t="shared" si="1179"/>
        <v>0</v>
      </c>
      <c r="BS150" s="21"/>
      <c r="BT150" s="21">
        <f t="shared" si="1180"/>
        <v>0</v>
      </c>
      <c r="BU150" s="21"/>
      <c r="BV150" s="21">
        <f t="shared" si="1181"/>
        <v>0</v>
      </c>
      <c r="BW150" s="21"/>
      <c r="BX150" s="21">
        <f t="shared" si="1182"/>
        <v>0</v>
      </c>
      <c r="BY150" s="21"/>
      <c r="BZ150" s="21">
        <f t="shared" si="1183"/>
        <v>0</v>
      </c>
      <c r="CA150" s="21"/>
      <c r="CB150" s="21">
        <f t="shared" si="1184"/>
        <v>0</v>
      </c>
      <c r="CC150" s="21"/>
      <c r="CD150" s="21">
        <f t="shared" si="1185"/>
        <v>0</v>
      </c>
      <c r="CE150" s="109"/>
      <c r="CF150" s="21">
        <f t="shared" si="1186"/>
        <v>0</v>
      </c>
      <c r="CG150" s="21"/>
      <c r="CH150" s="21">
        <f t="shared" si="1187"/>
        <v>0</v>
      </c>
      <c r="CI150" s="21"/>
      <c r="CJ150" s="21">
        <f t="shared" si="1188"/>
        <v>0</v>
      </c>
      <c r="CK150" s="21"/>
      <c r="CL150" s="21">
        <f t="shared" si="1189"/>
        <v>0</v>
      </c>
      <c r="CM150" s="21"/>
      <c r="CN150" s="21">
        <f t="shared" si="1190"/>
        <v>0</v>
      </c>
      <c r="CO150" s="22"/>
      <c r="CP150" s="21">
        <f t="shared" si="1191"/>
        <v>0</v>
      </c>
      <c r="CQ150" s="21"/>
      <c r="CR150" s="21">
        <f t="shared" si="1192"/>
        <v>0</v>
      </c>
      <c r="CS150" s="21"/>
      <c r="CT150" s="21">
        <f t="shared" si="1193"/>
        <v>0</v>
      </c>
      <c r="CU150" s="21"/>
      <c r="CV150" s="21">
        <f t="shared" si="1194"/>
        <v>0</v>
      </c>
      <c r="CW150" s="21"/>
      <c r="CX150" s="21">
        <f t="shared" si="1195"/>
        <v>0</v>
      </c>
      <c r="CY150" s="21"/>
      <c r="CZ150" s="21">
        <f t="shared" si="1196"/>
        <v>0</v>
      </c>
      <c r="DA150" s="21"/>
      <c r="DB150" s="21">
        <f t="shared" si="1197"/>
        <v>0</v>
      </c>
      <c r="DC150" s="21"/>
      <c r="DD150" s="21">
        <f t="shared" si="1198"/>
        <v>0</v>
      </c>
      <c r="DE150" s="21"/>
      <c r="DF150" s="21">
        <f t="shared" si="1199"/>
        <v>0</v>
      </c>
      <c r="DG150" s="21"/>
      <c r="DH150" s="21">
        <f t="shared" si="1200"/>
        <v>0</v>
      </c>
      <c r="DI150" s="21"/>
      <c r="DJ150" s="21">
        <f t="shared" si="1201"/>
        <v>0</v>
      </c>
      <c r="DK150" s="21"/>
      <c r="DL150" s="21">
        <f t="shared" si="1202"/>
        <v>0</v>
      </c>
      <c r="DM150" s="22"/>
      <c r="DN150" s="21">
        <f t="shared" si="1203"/>
        <v>0</v>
      </c>
      <c r="DO150" s="21"/>
      <c r="DP150" s="21">
        <f t="shared" si="1204"/>
        <v>0</v>
      </c>
      <c r="DQ150" s="21"/>
      <c r="DR150" s="21">
        <f t="shared" si="1205"/>
        <v>0</v>
      </c>
      <c r="DS150" s="23"/>
      <c r="DT150" s="21">
        <f t="shared" si="1206"/>
        <v>0</v>
      </c>
      <c r="DU150" s="21"/>
      <c r="DV150" s="21">
        <f t="shared" si="1207"/>
        <v>0</v>
      </c>
      <c r="DW150" s="21"/>
      <c r="DX150" s="21">
        <f t="shared" si="1208"/>
        <v>0</v>
      </c>
      <c r="DY150" s="21"/>
      <c r="DZ150" s="21">
        <f t="shared" si="1209"/>
        <v>0</v>
      </c>
      <c r="EA150" s="21"/>
      <c r="EB150" s="21">
        <f t="shared" si="1210"/>
        <v>0</v>
      </c>
      <c r="EC150" s="21"/>
      <c r="ED150" s="21">
        <f t="shared" si="1211"/>
        <v>0</v>
      </c>
      <c r="EE150" s="22"/>
      <c r="EF150" s="21">
        <f t="shared" si="1212"/>
        <v>0</v>
      </c>
      <c r="EG150" s="24">
        <f t="shared" si="1146"/>
        <v>15</v>
      </c>
      <c r="EH150" s="24">
        <f t="shared" si="1146"/>
        <v>855834</v>
      </c>
    </row>
    <row r="151" spans="1:138" s="31" customFormat="1" ht="30" x14ac:dyDescent="0.25">
      <c r="A151" s="17"/>
      <c r="B151" s="18">
        <v>104</v>
      </c>
      <c r="C151" s="41" t="s">
        <v>295</v>
      </c>
      <c r="D151" s="40">
        <v>11480</v>
      </c>
      <c r="E151" s="19">
        <v>1.57</v>
      </c>
      <c r="F151" s="28">
        <v>1</v>
      </c>
      <c r="G151" s="40">
        <v>1.4</v>
      </c>
      <c r="H151" s="40">
        <v>1.68</v>
      </c>
      <c r="I151" s="40">
        <v>2.23</v>
      </c>
      <c r="J151" s="40">
        <v>2.57</v>
      </c>
      <c r="K151" s="21"/>
      <c r="L151" s="21">
        <f t="shared" si="1150"/>
        <v>0</v>
      </c>
      <c r="M151" s="21"/>
      <c r="N151" s="21">
        <f t="shared" si="1151"/>
        <v>0</v>
      </c>
      <c r="O151" s="22"/>
      <c r="P151" s="21">
        <f t="shared" si="1152"/>
        <v>0</v>
      </c>
      <c r="Q151" s="21"/>
      <c r="R151" s="21">
        <f t="shared" si="1153"/>
        <v>0</v>
      </c>
      <c r="S151" s="21"/>
      <c r="T151" s="21">
        <f t="shared" si="1154"/>
        <v>0</v>
      </c>
      <c r="U151" s="21"/>
      <c r="V151" s="21">
        <f t="shared" si="1155"/>
        <v>0</v>
      </c>
      <c r="W151" s="21">
        <v>3</v>
      </c>
      <c r="X151" s="21">
        <f t="shared" si="1156"/>
        <v>75699.12</v>
      </c>
      <c r="Y151" s="21"/>
      <c r="Z151" s="21">
        <f t="shared" si="1157"/>
        <v>0</v>
      </c>
      <c r="AA151" s="21"/>
      <c r="AB151" s="21">
        <f t="shared" si="1158"/>
        <v>0</v>
      </c>
      <c r="AC151" s="22"/>
      <c r="AD151" s="21">
        <f t="shared" si="1159"/>
        <v>0</v>
      </c>
      <c r="AE151" s="21">
        <v>40</v>
      </c>
      <c r="AF151" s="21">
        <f t="shared" si="1160"/>
        <v>1009321.6</v>
      </c>
      <c r="AG151" s="21"/>
      <c r="AH151" s="21">
        <f t="shared" si="1161"/>
        <v>0</v>
      </c>
      <c r="AI151" s="21"/>
      <c r="AJ151" s="21">
        <f t="shared" si="1162"/>
        <v>0</v>
      </c>
      <c r="AK151" s="16"/>
      <c r="AL151" s="21">
        <f t="shared" si="1163"/>
        <v>0</v>
      </c>
      <c r="AM151" s="21"/>
      <c r="AN151" s="21">
        <f t="shared" si="1164"/>
        <v>0</v>
      </c>
      <c r="AO151" s="21"/>
      <c r="AP151" s="21">
        <f t="shared" si="1165"/>
        <v>0</v>
      </c>
      <c r="AQ151" s="21"/>
      <c r="AR151" s="21">
        <f t="shared" si="1166"/>
        <v>0</v>
      </c>
      <c r="AS151" s="21"/>
      <c r="AT151" s="21">
        <f t="shared" si="1167"/>
        <v>0</v>
      </c>
      <c r="AU151" s="21"/>
      <c r="AV151" s="21">
        <f t="shared" si="1168"/>
        <v>0</v>
      </c>
      <c r="AW151" s="21"/>
      <c r="AX151" s="21">
        <f t="shared" si="1169"/>
        <v>0</v>
      </c>
      <c r="AY151" s="21"/>
      <c r="AZ151" s="21">
        <f t="shared" si="1170"/>
        <v>0</v>
      </c>
      <c r="BA151" s="21"/>
      <c r="BB151" s="21">
        <f t="shared" si="1171"/>
        <v>0</v>
      </c>
      <c r="BC151" s="21"/>
      <c r="BD151" s="21">
        <f t="shared" si="1172"/>
        <v>0</v>
      </c>
      <c r="BE151" s="21"/>
      <c r="BF151" s="21">
        <f t="shared" si="1173"/>
        <v>0</v>
      </c>
      <c r="BG151" s="21"/>
      <c r="BH151" s="21">
        <f t="shared" si="1174"/>
        <v>0</v>
      </c>
      <c r="BI151" s="21"/>
      <c r="BJ151" s="21">
        <f t="shared" si="1175"/>
        <v>0</v>
      </c>
      <c r="BK151" s="21"/>
      <c r="BL151" s="21">
        <f t="shared" si="1176"/>
        <v>0</v>
      </c>
      <c r="BM151" s="21"/>
      <c r="BN151" s="21">
        <f t="shared" si="1177"/>
        <v>0</v>
      </c>
      <c r="BO151" s="21"/>
      <c r="BP151" s="21">
        <f t="shared" si="1178"/>
        <v>0</v>
      </c>
      <c r="BQ151" s="21"/>
      <c r="BR151" s="21">
        <f t="shared" si="1179"/>
        <v>0</v>
      </c>
      <c r="BS151" s="21"/>
      <c r="BT151" s="21">
        <f t="shared" si="1180"/>
        <v>0</v>
      </c>
      <c r="BU151" s="21"/>
      <c r="BV151" s="21">
        <f t="shared" si="1181"/>
        <v>0</v>
      </c>
      <c r="BW151" s="21"/>
      <c r="BX151" s="21">
        <f t="shared" si="1182"/>
        <v>0</v>
      </c>
      <c r="BY151" s="21"/>
      <c r="BZ151" s="21">
        <f t="shared" si="1183"/>
        <v>0</v>
      </c>
      <c r="CA151" s="21"/>
      <c r="CB151" s="21">
        <f t="shared" si="1184"/>
        <v>0</v>
      </c>
      <c r="CC151" s="21"/>
      <c r="CD151" s="21">
        <f t="shared" si="1185"/>
        <v>0</v>
      </c>
      <c r="CE151" s="108"/>
      <c r="CF151" s="21">
        <f t="shared" si="1186"/>
        <v>0</v>
      </c>
      <c r="CG151" s="21"/>
      <c r="CH151" s="21">
        <f t="shared" si="1187"/>
        <v>0</v>
      </c>
      <c r="CI151" s="21"/>
      <c r="CJ151" s="21">
        <f t="shared" si="1188"/>
        <v>0</v>
      </c>
      <c r="CK151" s="21"/>
      <c r="CL151" s="21">
        <f t="shared" si="1189"/>
        <v>0</v>
      </c>
      <c r="CM151" s="21"/>
      <c r="CN151" s="21">
        <f t="shared" si="1190"/>
        <v>0</v>
      </c>
      <c r="CO151" s="22"/>
      <c r="CP151" s="21">
        <f t="shared" si="1191"/>
        <v>0</v>
      </c>
      <c r="CQ151" s="21"/>
      <c r="CR151" s="21">
        <f t="shared" si="1192"/>
        <v>0</v>
      </c>
      <c r="CS151" s="21"/>
      <c r="CT151" s="21">
        <f t="shared" si="1193"/>
        <v>0</v>
      </c>
      <c r="CU151" s="21"/>
      <c r="CV151" s="21">
        <f t="shared" si="1194"/>
        <v>0</v>
      </c>
      <c r="CW151" s="21"/>
      <c r="CX151" s="21">
        <f t="shared" si="1195"/>
        <v>0</v>
      </c>
      <c r="CY151" s="21"/>
      <c r="CZ151" s="21">
        <f t="shared" si="1196"/>
        <v>0</v>
      </c>
      <c r="DA151" s="21"/>
      <c r="DB151" s="21">
        <f t="shared" si="1197"/>
        <v>0</v>
      </c>
      <c r="DC151" s="21"/>
      <c r="DD151" s="21">
        <f t="shared" si="1198"/>
        <v>0</v>
      </c>
      <c r="DE151" s="21"/>
      <c r="DF151" s="21">
        <f t="shared" si="1199"/>
        <v>0</v>
      </c>
      <c r="DG151" s="21"/>
      <c r="DH151" s="21">
        <f t="shared" si="1200"/>
        <v>0</v>
      </c>
      <c r="DI151" s="21"/>
      <c r="DJ151" s="21">
        <f t="shared" si="1201"/>
        <v>0</v>
      </c>
      <c r="DK151" s="21"/>
      <c r="DL151" s="21">
        <f t="shared" si="1202"/>
        <v>0</v>
      </c>
      <c r="DM151" s="22"/>
      <c r="DN151" s="21">
        <f t="shared" si="1203"/>
        <v>0</v>
      </c>
      <c r="DO151" s="21"/>
      <c r="DP151" s="21">
        <f t="shared" si="1204"/>
        <v>0</v>
      </c>
      <c r="DQ151" s="21"/>
      <c r="DR151" s="21">
        <f t="shared" si="1205"/>
        <v>0</v>
      </c>
      <c r="DS151" s="23"/>
      <c r="DT151" s="21">
        <f t="shared" si="1206"/>
        <v>0</v>
      </c>
      <c r="DU151" s="16"/>
      <c r="DV151" s="21">
        <f t="shared" si="1207"/>
        <v>0</v>
      </c>
      <c r="DW151" s="21"/>
      <c r="DX151" s="21">
        <f t="shared" si="1208"/>
        <v>0</v>
      </c>
      <c r="DY151" s="21"/>
      <c r="DZ151" s="21">
        <f t="shared" si="1209"/>
        <v>0</v>
      </c>
      <c r="EA151" s="21"/>
      <c r="EB151" s="21">
        <f t="shared" si="1210"/>
        <v>0</v>
      </c>
      <c r="EC151" s="21"/>
      <c r="ED151" s="21">
        <f t="shared" si="1211"/>
        <v>0</v>
      </c>
      <c r="EE151" s="22"/>
      <c r="EF151" s="21">
        <f t="shared" si="1212"/>
        <v>0</v>
      </c>
      <c r="EG151" s="24">
        <f t="shared" si="1146"/>
        <v>43</v>
      </c>
      <c r="EH151" s="24">
        <f t="shared" si="1146"/>
        <v>1085020.72</v>
      </c>
    </row>
    <row r="152" spans="1:138" ht="30" x14ac:dyDescent="0.25">
      <c r="A152" s="17"/>
      <c r="B152" s="18">
        <v>105</v>
      </c>
      <c r="C152" s="41" t="s">
        <v>296</v>
      </c>
      <c r="D152" s="40">
        <v>11480</v>
      </c>
      <c r="E152" s="19">
        <v>2.2599999999999998</v>
      </c>
      <c r="F152" s="28">
        <v>1</v>
      </c>
      <c r="G152" s="40">
        <v>1.4</v>
      </c>
      <c r="H152" s="40">
        <v>1.68</v>
      </c>
      <c r="I152" s="40">
        <v>2.23</v>
      </c>
      <c r="J152" s="40">
        <v>2.57</v>
      </c>
      <c r="K152" s="21"/>
      <c r="L152" s="21">
        <f t="shared" si="1150"/>
        <v>0</v>
      </c>
      <c r="M152" s="21"/>
      <c r="N152" s="21">
        <f t="shared" si="1151"/>
        <v>0</v>
      </c>
      <c r="O152" s="22"/>
      <c r="P152" s="21">
        <f t="shared" si="1152"/>
        <v>0</v>
      </c>
      <c r="Q152" s="21"/>
      <c r="R152" s="21">
        <f t="shared" si="1153"/>
        <v>0</v>
      </c>
      <c r="S152" s="21"/>
      <c r="T152" s="21">
        <f t="shared" si="1154"/>
        <v>0</v>
      </c>
      <c r="U152" s="21"/>
      <c r="V152" s="21">
        <f t="shared" si="1155"/>
        <v>0</v>
      </c>
      <c r="W152" s="21"/>
      <c r="X152" s="21">
        <f t="shared" si="1156"/>
        <v>0</v>
      </c>
      <c r="Y152" s="21"/>
      <c r="Z152" s="21">
        <f t="shared" si="1157"/>
        <v>0</v>
      </c>
      <c r="AA152" s="21"/>
      <c r="AB152" s="21">
        <f t="shared" si="1158"/>
        <v>0</v>
      </c>
      <c r="AC152" s="22"/>
      <c r="AD152" s="21">
        <f t="shared" si="1159"/>
        <v>0</v>
      </c>
      <c r="AE152" s="21"/>
      <c r="AF152" s="21">
        <f t="shared" si="1160"/>
        <v>0</v>
      </c>
      <c r="AG152" s="21"/>
      <c r="AH152" s="21">
        <f t="shared" si="1161"/>
        <v>0</v>
      </c>
      <c r="AI152" s="21"/>
      <c r="AJ152" s="21">
        <f t="shared" si="1162"/>
        <v>0</v>
      </c>
      <c r="AK152" s="21"/>
      <c r="AL152" s="21">
        <f t="shared" si="1163"/>
        <v>0</v>
      </c>
      <c r="AM152" s="21"/>
      <c r="AN152" s="21">
        <f t="shared" si="1164"/>
        <v>0</v>
      </c>
      <c r="AO152" s="21"/>
      <c r="AP152" s="21">
        <f t="shared" si="1165"/>
        <v>0</v>
      </c>
      <c r="AQ152" s="21"/>
      <c r="AR152" s="21">
        <f t="shared" si="1166"/>
        <v>0</v>
      </c>
      <c r="AS152" s="21"/>
      <c r="AT152" s="21">
        <f t="shared" si="1167"/>
        <v>0</v>
      </c>
      <c r="AU152" s="21"/>
      <c r="AV152" s="21">
        <f t="shared" si="1168"/>
        <v>0</v>
      </c>
      <c r="AW152" s="21"/>
      <c r="AX152" s="21">
        <f t="shared" si="1169"/>
        <v>0</v>
      </c>
      <c r="AY152" s="21"/>
      <c r="AZ152" s="21">
        <f t="shared" si="1170"/>
        <v>0</v>
      </c>
      <c r="BA152" s="21"/>
      <c r="BB152" s="21">
        <f t="shared" si="1171"/>
        <v>0</v>
      </c>
      <c r="BC152" s="21"/>
      <c r="BD152" s="21">
        <f t="shared" si="1172"/>
        <v>0</v>
      </c>
      <c r="BE152" s="21"/>
      <c r="BF152" s="21">
        <f t="shared" si="1173"/>
        <v>0</v>
      </c>
      <c r="BG152" s="21"/>
      <c r="BH152" s="21">
        <f t="shared" si="1174"/>
        <v>0</v>
      </c>
      <c r="BI152" s="21"/>
      <c r="BJ152" s="21">
        <f t="shared" si="1175"/>
        <v>0</v>
      </c>
      <c r="BK152" s="21"/>
      <c r="BL152" s="21">
        <f t="shared" si="1176"/>
        <v>0</v>
      </c>
      <c r="BM152" s="21"/>
      <c r="BN152" s="21">
        <f t="shared" si="1177"/>
        <v>0</v>
      </c>
      <c r="BO152" s="21"/>
      <c r="BP152" s="21">
        <f t="shared" si="1178"/>
        <v>0</v>
      </c>
      <c r="BQ152" s="21"/>
      <c r="BR152" s="21">
        <f t="shared" si="1179"/>
        <v>0</v>
      </c>
      <c r="BS152" s="21"/>
      <c r="BT152" s="21">
        <f t="shared" si="1180"/>
        <v>0</v>
      </c>
      <c r="BU152" s="21"/>
      <c r="BV152" s="21">
        <f t="shared" si="1181"/>
        <v>0</v>
      </c>
      <c r="BW152" s="21"/>
      <c r="BX152" s="21">
        <f t="shared" si="1182"/>
        <v>0</v>
      </c>
      <c r="BY152" s="21"/>
      <c r="BZ152" s="21">
        <f t="shared" si="1183"/>
        <v>0</v>
      </c>
      <c r="CA152" s="21"/>
      <c r="CB152" s="21">
        <f t="shared" si="1184"/>
        <v>0</v>
      </c>
      <c r="CC152" s="21"/>
      <c r="CD152" s="21">
        <f t="shared" si="1185"/>
        <v>0</v>
      </c>
      <c r="CE152" s="108"/>
      <c r="CF152" s="21">
        <f t="shared" si="1186"/>
        <v>0</v>
      </c>
      <c r="CG152" s="21"/>
      <c r="CH152" s="21">
        <f t="shared" si="1187"/>
        <v>0</v>
      </c>
      <c r="CI152" s="21"/>
      <c r="CJ152" s="21">
        <f t="shared" si="1188"/>
        <v>0</v>
      </c>
      <c r="CK152" s="21"/>
      <c r="CL152" s="21">
        <f t="shared" si="1189"/>
        <v>0</v>
      </c>
      <c r="CM152" s="21"/>
      <c r="CN152" s="21">
        <f t="shared" si="1190"/>
        <v>0</v>
      </c>
      <c r="CO152" s="22"/>
      <c r="CP152" s="21">
        <f t="shared" si="1191"/>
        <v>0</v>
      </c>
      <c r="CQ152" s="21"/>
      <c r="CR152" s="21">
        <f t="shared" si="1192"/>
        <v>0</v>
      </c>
      <c r="CS152" s="21"/>
      <c r="CT152" s="21">
        <f t="shared" si="1193"/>
        <v>0</v>
      </c>
      <c r="CU152" s="21"/>
      <c r="CV152" s="21">
        <f t="shared" si="1194"/>
        <v>0</v>
      </c>
      <c r="CW152" s="21"/>
      <c r="CX152" s="21">
        <f t="shared" si="1195"/>
        <v>0</v>
      </c>
      <c r="CY152" s="21"/>
      <c r="CZ152" s="21">
        <f t="shared" si="1196"/>
        <v>0</v>
      </c>
      <c r="DA152" s="21"/>
      <c r="DB152" s="21">
        <f t="shared" si="1197"/>
        <v>0</v>
      </c>
      <c r="DC152" s="21"/>
      <c r="DD152" s="21">
        <f t="shared" si="1198"/>
        <v>0</v>
      </c>
      <c r="DE152" s="21"/>
      <c r="DF152" s="21">
        <f t="shared" si="1199"/>
        <v>0</v>
      </c>
      <c r="DG152" s="21"/>
      <c r="DH152" s="21">
        <f t="shared" si="1200"/>
        <v>0</v>
      </c>
      <c r="DI152" s="21"/>
      <c r="DJ152" s="21">
        <f t="shared" si="1201"/>
        <v>0</v>
      </c>
      <c r="DK152" s="21"/>
      <c r="DL152" s="21">
        <f t="shared" si="1202"/>
        <v>0</v>
      </c>
      <c r="DM152" s="22"/>
      <c r="DN152" s="21">
        <f t="shared" si="1203"/>
        <v>0</v>
      </c>
      <c r="DO152" s="21"/>
      <c r="DP152" s="21">
        <f t="shared" si="1204"/>
        <v>0</v>
      </c>
      <c r="DQ152" s="21"/>
      <c r="DR152" s="21">
        <f t="shared" si="1205"/>
        <v>0</v>
      </c>
      <c r="DS152" s="23"/>
      <c r="DT152" s="21">
        <f t="shared" si="1206"/>
        <v>0</v>
      </c>
      <c r="DU152" s="21"/>
      <c r="DV152" s="21">
        <f t="shared" si="1207"/>
        <v>0</v>
      </c>
      <c r="DW152" s="21"/>
      <c r="DX152" s="21">
        <f t="shared" si="1208"/>
        <v>0</v>
      </c>
      <c r="DY152" s="21"/>
      <c r="DZ152" s="21">
        <f t="shared" si="1209"/>
        <v>0</v>
      </c>
      <c r="EA152" s="21"/>
      <c r="EB152" s="21">
        <f t="shared" si="1210"/>
        <v>0</v>
      </c>
      <c r="EC152" s="21"/>
      <c r="ED152" s="21">
        <f t="shared" si="1211"/>
        <v>0</v>
      </c>
      <c r="EE152" s="22"/>
      <c r="EF152" s="21">
        <f t="shared" si="1212"/>
        <v>0</v>
      </c>
      <c r="EG152" s="24">
        <f t="shared" si="1146"/>
        <v>0</v>
      </c>
      <c r="EH152" s="24">
        <f t="shared" si="1146"/>
        <v>0</v>
      </c>
    </row>
    <row r="153" spans="1:138" ht="30" x14ac:dyDescent="0.25">
      <c r="A153" s="17"/>
      <c r="B153" s="18">
        <v>106</v>
      </c>
      <c r="C153" s="41" t="s">
        <v>297</v>
      </c>
      <c r="D153" s="40">
        <v>11480</v>
      </c>
      <c r="E153" s="19">
        <v>3.24</v>
      </c>
      <c r="F153" s="28">
        <v>1</v>
      </c>
      <c r="G153" s="40">
        <v>1.4</v>
      </c>
      <c r="H153" s="40">
        <v>1.68</v>
      </c>
      <c r="I153" s="40">
        <v>2.23</v>
      </c>
      <c r="J153" s="40">
        <v>2.57</v>
      </c>
      <c r="K153" s="21"/>
      <c r="L153" s="21">
        <f t="shared" si="1150"/>
        <v>0</v>
      </c>
      <c r="M153" s="21"/>
      <c r="N153" s="21">
        <f t="shared" si="1151"/>
        <v>0</v>
      </c>
      <c r="O153" s="22"/>
      <c r="P153" s="21">
        <f t="shared" si="1152"/>
        <v>0</v>
      </c>
      <c r="Q153" s="21"/>
      <c r="R153" s="21">
        <f t="shared" si="1153"/>
        <v>0</v>
      </c>
      <c r="S153" s="21"/>
      <c r="T153" s="21">
        <f t="shared" si="1154"/>
        <v>0</v>
      </c>
      <c r="U153" s="21"/>
      <c r="V153" s="21">
        <f t="shared" si="1155"/>
        <v>0</v>
      </c>
      <c r="W153" s="21"/>
      <c r="X153" s="21">
        <f t="shared" si="1156"/>
        <v>0</v>
      </c>
      <c r="Y153" s="21"/>
      <c r="Z153" s="21">
        <f t="shared" si="1157"/>
        <v>0</v>
      </c>
      <c r="AA153" s="21"/>
      <c r="AB153" s="21">
        <f t="shared" si="1158"/>
        <v>0</v>
      </c>
      <c r="AC153" s="22"/>
      <c r="AD153" s="21">
        <f t="shared" si="1159"/>
        <v>0</v>
      </c>
      <c r="AE153" s="21"/>
      <c r="AF153" s="21">
        <f t="shared" si="1160"/>
        <v>0</v>
      </c>
      <c r="AG153" s="21"/>
      <c r="AH153" s="21">
        <f t="shared" si="1161"/>
        <v>0</v>
      </c>
      <c r="AI153" s="21"/>
      <c r="AJ153" s="21">
        <f t="shared" si="1162"/>
        <v>0</v>
      </c>
      <c r="AK153" s="21"/>
      <c r="AL153" s="21">
        <f t="shared" si="1163"/>
        <v>0</v>
      </c>
      <c r="AM153" s="21"/>
      <c r="AN153" s="21">
        <f t="shared" si="1164"/>
        <v>0</v>
      </c>
      <c r="AO153" s="21"/>
      <c r="AP153" s="21">
        <f t="shared" si="1165"/>
        <v>0</v>
      </c>
      <c r="AQ153" s="21"/>
      <c r="AR153" s="21">
        <f t="shared" si="1166"/>
        <v>0</v>
      </c>
      <c r="AS153" s="21"/>
      <c r="AT153" s="21">
        <f t="shared" si="1167"/>
        <v>0</v>
      </c>
      <c r="AU153" s="21"/>
      <c r="AV153" s="21">
        <f t="shared" si="1168"/>
        <v>0</v>
      </c>
      <c r="AW153" s="21"/>
      <c r="AX153" s="21">
        <f t="shared" si="1169"/>
        <v>0</v>
      </c>
      <c r="AY153" s="21"/>
      <c r="AZ153" s="21">
        <f t="shared" si="1170"/>
        <v>0</v>
      </c>
      <c r="BA153" s="21"/>
      <c r="BB153" s="21">
        <f t="shared" si="1171"/>
        <v>0</v>
      </c>
      <c r="BC153" s="21"/>
      <c r="BD153" s="21">
        <f t="shared" si="1172"/>
        <v>0</v>
      </c>
      <c r="BE153" s="21"/>
      <c r="BF153" s="21">
        <f t="shared" si="1173"/>
        <v>0</v>
      </c>
      <c r="BG153" s="21"/>
      <c r="BH153" s="21">
        <f t="shared" si="1174"/>
        <v>0</v>
      </c>
      <c r="BI153" s="21"/>
      <c r="BJ153" s="21">
        <f t="shared" si="1175"/>
        <v>0</v>
      </c>
      <c r="BK153" s="21"/>
      <c r="BL153" s="21">
        <f t="shared" si="1176"/>
        <v>0</v>
      </c>
      <c r="BM153" s="21"/>
      <c r="BN153" s="21">
        <f t="shared" si="1177"/>
        <v>0</v>
      </c>
      <c r="BO153" s="21"/>
      <c r="BP153" s="21">
        <f t="shared" si="1178"/>
        <v>0</v>
      </c>
      <c r="BQ153" s="21"/>
      <c r="BR153" s="21">
        <f t="shared" si="1179"/>
        <v>0</v>
      </c>
      <c r="BS153" s="21"/>
      <c r="BT153" s="21">
        <f t="shared" si="1180"/>
        <v>0</v>
      </c>
      <c r="BU153" s="21"/>
      <c r="BV153" s="21">
        <f t="shared" si="1181"/>
        <v>0</v>
      </c>
      <c r="BW153" s="21"/>
      <c r="BX153" s="21">
        <f t="shared" si="1182"/>
        <v>0</v>
      </c>
      <c r="BY153" s="21"/>
      <c r="BZ153" s="21">
        <f t="shared" si="1183"/>
        <v>0</v>
      </c>
      <c r="CA153" s="21"/>
      <c r="CB153" s="21">
        <f t="shared" si="1184"/>
        <v>0</v>
      </c>
      <c r="CC153" s="21"/>
      <c r="CD153" s="21">
        <f t="shared" si="1185"/>
        <v>0</v>
      </c>
      <c r="CE153" s="109"/>
      <c r="CF153" s="21">
        <f t="shared" si="1186"/>
        <v>0</v>
      </c>
      <c r="CG153" s="21"/>
      <c r="CH153" s="21">
        <f t="shared" si="1187"/>
        <v>0</v>
      </c>
      <c r="CI153" s="21"/>
      <c r="CJ153" s="21">
        <f t="shared" si="1188"/>
        <v>0</v>
      </c>
      <c r="CK153" s="21"/>
      <c r="CL153" s="21">
        <f t="shared" si="1189"/>
        <v>0</v>
      </c>
      <c r="CM153" s="21"/>
      <c r="CN153" s="21">
        <f t="shared" si="1190"/>
        <v>0</v>
      </c>
      <c r="CO153" s="22"/>
      <c r="CP153" s="21">
        <f t="shared" si="1191"/>
        <v>0</v>
      </c>
      <c r="CQ153" s="21"/>
      <c r="CR153" s="21">
        <f t="shared" si="1192"/>
        <v>0</v>
      </c>
      <c r="CS153" s="21"/>
      <c r="CT153" s="21">
        <f t="shared" si="1193"/>
        <v>0</v>
      </c>
      <c r="CU153" s="21"/>
      <c r="CV153" s="21">
        <f t="shared" si="1194"/>
        <v>0</v>
      </c>
      <c r="CW153" s="21"/>
      <c r="CX153" s="21">
        <f t="shared" si="1195"/>
        <v>0</v>
      </c>
      <c r="CY153" s="21"/>
      <c r="CZ153" s="21">
        <f t="shared" si="1196"/>
        <v>0</v>
      </c>
      <c r="DA153" s="21"/>
      <c r="DB153" s="21">
        <f t="shared" si="1197"/>
        <v>0</v>
      </c>
      <c r="DC153" s="21"/>
      <c r="DD153" s="21">
        <f t="shared" si="1198"/>
        <v>0</v>
      </c>
      <c r="DE153" s="21"/>
      <c r="DF153" s="21">
        <f t="shared" si="1199"/>
        <v>0</v>
      </c>
      <c r="DG153" s="21"/>
      <c r="DH153" s="21">
        <f t="shared" si="1200"/>
        <v>0</v>
      </c>
      <c r="DI153" s="21"/>
      <c r="DJ153" s="21">
        <f t="shared" si="1201"/>
        <v>0</v>
      </c>
      <c r="DK153" s="21"/>
      <c r="DL153" s="21">
        <f t="shared" si="1202"/>
        <v>0</v>
      </c>
      <c r="DM153" s="22"/>
      <c r="DN153" s="21">
        <f t="shared" si="1203"/>
        <v>0</v>
      </c>
      <c r="DO153" s="21"/>
      <c r="DP153" s="21">
        <f t="shared" si="1204"/>
        <v>0</v>
      </c>
      <c r="DQ153" s="21"/>
      <c r="DR153" s="21">
        <f t="shared" si="1205"/>
        <v>0</v>
      </c>
      <c r="DS153" s="23"/>
      <c r="DT153" s="21">
        <f t="shared" si="1206"/>
        <v>0</v>
      </c>
      <c r="DU153" s="21"/>
      <c r="DV153" s="21">
        <f t="shared" si="1207"/>
        <v>0</v>
      </c>
      <c r="DW153" s="21"/>
      <c r="DX153" s="21">
        <f t="shared" si="1208"/>
        <v>0</v>
      </c>
      <c r="DY153" s="21"/>
      <c r="DZ153" s="21">
        <f t="shared" si="1209"/>
        <v>0</v>
      </c>
      <c r="EA153" s="21"/>
      <c r="EB153" s="21">
        <f t="shared" si="1210"/>
        <v>0</v>
      </c>
      <c r="EC153" s="21"/>
      <c r="ED153" s="21">
        <f t="shared" si="1211"/>
        <v>0</v>
      </c>
      <c r="EE153" s="22"/>
      <c r="EF153" s="21">
        <f t="shared" si="1212"/>
        <v>0</v>
      </c>
      <c r="EG153" s="24">
        <f t="shared" si="1146"/>
        <v>0</v>
      </c>
      <c r="EH153" s="24">
        <f t="shared" si="1146"/>
        <v>0</v>
      </c>
    </row>
    <row r="154" spans="1:138" ht="30" x14ac:dyDescent="0.25">
      <c r="A154" s="17"/>
      <c r="B154" s="18">
        <v>107</v>
      </c>
      <c r="C154" s="41" t="s">
        <v>298</v>
      </c>
      <c r="D154" s="40">
        <v>11480</v>
      </c>
      <c r="E154" s="19">
        <v>1.7</v>
      </c>
      <c r="F154" s="28">
        <v>1</v>
      </c>
      <c r="G154" s="40"/>
      <c r="H154" s="40"/>
      <c r="I154" s="40"/>
      <c r="J154" s="40"/>
      <c r="K154" s="21"/>
      <c r="L154" s="21">
        <f t="shared" si="1150"/>
        <v>0</v>
      </c>
      <c r="M154" s="21"/>
      <c r="N154" s="21">
        <f t="shared" si="1151"/>
        <v>0</v>
      </c>
      <c r="O154" s="22"/>
      <c r="P154" s="21">
        <f t="shared" si="1152"/>
        <v>0</v>
      </c>
      <c r="Q154" s="21"/>
      <c r="R154" s="21">
        <f t="shared" si="1153"/>
        <v>0</v>
      </c>
      <c r="S154" s="21"/>
      <c r="T154" s="21">
        <f t="shared" si="1154"/>
        <v>0</v>
      </c>
      <c r="U154" s="21"/>
      <c r="V154" s="21">
        <f t="shared" si="1155"/>
        <v>0</v>
      </c>
      <c r="W154" s="21"/>
      <c r="X154" s="21">
        <f t="shared" si="1156"/>
        <v>0</v>
      </c>
      <c r="Y154" s="21"/>
      <c r="Z154" s="21">
        <f t="shared" si="1157"/>
        <v>0</v>
      </c>
      <c r="AA154" s="21"/>
      <c r="AB154" s="21">
        <f t="shared" si="1158"/>
        <v>0</v>
      </c>
      <c r="AC154" s="22"/>
      <c r="AD154" s="21">
        <f t="shared" si="1159"/>
        <v>0</v>
      </c>
      <c r="AE154" s="21"/>
      <c r="AF154" s="21">
        <f t="shared" si="1160"/>
        <v>0</v>
      </c>
      <c r="AG154" s="21"/>
      <c r="AH154" s="21">
        <f t="shared" si="1161"/>
        <v>0</v>
      </c>
      <c r="AI154" s="21"/>
      <c r="AJ154" s="21">
        <f t="shared" si="1162"/>
        <v>0</v>
      </c>
      <c r="AK154" s="21"/>
      <c r="AL154" s="21">
        <f t="shared" si="1163"/>
        <v>0</v>
      </c>
      <c r="AM154" s="21"/>
      <c r="AN154" s="21">
        <f t="shared" si="1164"/>
        <v>0</v>
      </c>
      <c r="AO154" s="21"/>
      <c r="AP154" s="21">
        <f t="shared" si="1165"/>
        <v>0</v>
      </c>
      <c r="AQ154" s="21"/>
      <c r="AR154" s="21">
        <f t="shared" si="1166"/>
        <v>0</v>
      </c>
      <c r="AS154" s="21"/>
      <c r="AT154" s="21">
        <f t="shared" si="1167"/>
        <v>0</v>
      </c>
      <c r="AU154" s="21"/>
      <c r="AV154" s="21">
        <f t="shared" si="1168"/>
        <v>0</v>
      </c>
      <c r="AW154" s="21"/>
      <c r="AX154" s="21">
        <f t="shared" si="1169"/>
        <v>0</v>
      </c>
      <c r="AY154" s="21"/>
      <c r="AZ154" s="21">
        <f t="shared" si="1170"/>
        <v>0</v>
      </c>
      <c r="BA154" s="21"/>
      <c r="BB154" s="21">
        <f t="shared" si="1171"/>
        <v>0</v>
      </c>
      <c r="BC154" s="21"/>
      <c r="BD154" s="21">
        <f t="shared" si="1172"/>
        <v>0</v>
      </c>
      <c r="BE154" s="21"/>
      <c r="BF154" s="21">
        <f t="shared" si="1173"/>
        <v>0</v>
      </c>
      <c r="BG154" s="21"/>
      <c r="BH154" s="21">
        <f t="shared" si="1174"/>
        <v>0</v>
      </c>
      <c r="BI154" s="21"/>
      <c r="BJ154" s="21">
        <f t="shared" si="1175"/>
        <v>0</v>
      </c>
      <c r="BK154" s="21"/>
      <c r="BL154" s="21">
        <f t="shared" si="1176"/>
        <v>0</v>
      </c>
      <c r="BM154" s="21"/>
      <c r="BN154" s="21">
        <f t="shared" si="1177"/>
        <v>0</v>
      </c>
      <c r="BO154" s="21"/>
      <c r="BP154" s="21">
        <f t="shared" si="1178"/>
        <v>0</v>
      </c>
      <c r="BQ154" s="21"/>
      <c r="BR154" s="21">
        <f t="shared" si="1179"/>
        <v>0</v>
      </c>
      <c r="BS154" s="21"/>
      <c r="BT154" s="21">
        <f t="shared" si="1180"/>
        <v>0</v>
      </c>
      <c r="BU154" s="21"/>
      <c r="BV154" s="21">
        <f t="shared" si="1181"/>
        <v>0</v>
      </c>
      <c r="BW154" s="21"/>
      <c r="BX154" s="21">
        <f t="shared" si="1182"/>
        <v>0</v>
      </c>
      <c r="BY154" s="21"/>
      <c r="BZ154" s="21">
        <f t="shared" si="1183"/>
        <v>0</v>
      </c>
      <c r="CA154" s="21"/>
      <c r="CB154" s="21">
        <f t="shared" si="1184"/>
        <v>0</v>
      </c>
      <c r="CC154" s="21"/>
      <c r="CD154" s="21">
        <f t="shared" si="1185"/>
        <v>0</v>
      </c>
      <c r="CE154" s="109"/>
      <c r="CF154" s="21">
        <f t="shared" si="1186"/>
        <v>0</v>
      </c>
      <c r="CG154" s="21"/>
      <c r="CH154" s="21">
        <f t="shared" si="1187"/>
        <v>0</v>
      </c>
      <c r="CI154" s="21"/>
      <c r="CJ154" s="21">
        <f t="shared" si="1188"/>
        <v>0</v>
      </c>
      <c r="CK154" s="21"/>
      <c r="CL154" s="21">
        <f t="shared" si="1189"/>
        <v>0</v>
      </c>
      <c r="CM154" s="21"/>
      <c r="CN154" s="21">
        <f t="shared" si="1190"/>
        <v>0</v>
      </c>
      <c r="CO154" s="22"/>
      <c r="CP154" s="21">
        <f t="shared" si="1191"/>
        <v>0</v>
      </c>
      <c r="CQ154" s="21"/>
      <c r="CR154" s="21">
        <f t="shared" si="1192"/>
        <v>0</v>
      </c>
      <c r="CS154" s="21"/>
      <c r="CT154" s="21">
        <f t="shared" si="1193"/>
        <v>0</v>
      </c>
      <c r="CU154" s="21"/>
      <c r="CV154" s="21">
        <f t="shared" si="1194"/>
        <v>0</v>
      </c>
      <c r="CW154" s="21"/>
      <c r="CX154" s="21">
        <f t="shared" si="1195"/>
        <v>0</v>
      </c>
      <c r="CY154" s="21"/>
      <c r="CZ154" s="21">
        <f t="shared" si="1196"/>
        <v>0</v>
      </c>
      <c r="DA154" s="21"/>
      <c r="DB154" s="21">
        <f t="shared" si="1197"/>
        <v>0</v>
      </c>
      <c r="DC154" s="21"/>
      <c r="DD154" s="21">
        <f t="shared" si="1198"/>
        <v>0</v>
      </c>
      <c r="DE154" s="21"/>
      <c r="DF154" s="21">
        <f t="shared" si="1199"/>
        <v>0</v>
      </c>
      <c r="DG154" s="21"/>
      <c r="DH154" s="21">
        <f t="shared" si="1200"/>
        <v>0</v>
      </c>
      <c r="DI154" s="21"/>
      <c r="DJ154" s="21">
        <f t="shared" si="1201"/>
        <v>0</v>
      </c>
      <c r="DK154" s="21"/>
      <c r="DL154" s="21">
        <f t="shared" si="1202"/>
        <v>0</v>
      </c>
      <c r="DM154" s="22"/>
      <c r="DN154" s="21">
        <f t="shared" si="1203"/>
        <v>0</v>
      </c>
      <c r="DO154" s="21"/>
      <c r="DP154" s="21">
        <f t="shared" si="1204"/>
        <v>0</v>
      </c>
      <c r="DQ154" s="21"/>
      <c r="DR154" s="21">
        <f t="shared" si="1205"/>
        <v>0</v>
      </c>
      <c r="DS154" s="23"/>
      <c r="DT154" s="21">
        <f t="shared" si="1206"/>
        <v>0</v>
      </c>
      <c r="DU154" s="21"/>
      <c r="DV154" s="21">
        <f t="shared" si="1207"/>
        <v>0</v>
      </c>
      <c r="DW154" s="21"/>
      <c r="DX154" s="21">
        <f t="shared" si="1208"/>
        <v>0</v>
      </c>
      <c r="DY154" s="21"/>
      <c r="DZ154" s="21">
        <f t="shared" si="1209"/>
        <v>0</v>
      </c>
      <c r="EA154" s="21"/>
      <c r="EB154" s="21">
        <f t="shared" si="1210"/>
        <v>0</v>
      </c>
      <c r="EC154" s="21"/>
      <c r="ED154" s="21">
        <f t="shared" si="1211"/>
        <v>0</v>
      </c>
      <c r="EE154" s="22"/>
      <c r="EF154" s="21">
        <f t="shared" si="1212"/>
        <v>0</v>
      </c>
      <c r="EG154" s="24">
        <f t="shared" si="1146"/>
        <v>0</v>
      </c>
      <c r="EH154" s="24">
        <f t="shared" si="1146"/>
        <v>0</v>
      </c>
    </row>
    <row r="155" spans="1:138" ht="30" x14ac:dyDescent="0.25">
      <c r="A155" s="17"/>
      <c r="B155" s="18">
        <v>108</v>
      </c>
      <c r="C155" s="39" t="s">
        <v>299</v>
      </c>
      <c r="D155" s="40">
        <v>11480</v>
      </c>
      <c r="E155" s="19">
        <v>2.06</v>
      </c>
      <c r="F155" s="28">
        <v>1</v>
      </c>
      <c r="G155" s="40">
        <v>1.4</v>
      </c>
      <c r="H155" s="40">
        <v>1.68</v>
      </c>
      <c r="I155" s="40">
        <v>2.23</v>
      </c>
      <c r="J155" s="40">
        <v>2.57</v>
      </c>
      <c r="K155" s="21"/>
      <c r="L155" s="21">
        <f t="shared" si="1150"/>
        <v>0</v>
      </c>
      <c r="M155" s="21"/>
      <c r="N155" s="21">
        <f t="shared" si="1151"/>
        <v>0</v>
      </c>
      <c r="O155" s="22"/>
      <c r="P155" s="21">
        <f t="shared" si="1152"/>
        <v>0</v>
      </c>
      <c r="Q155" s="21"/>
      <c r="R155" s="21">
        <f t="shared" si="1153"/>
        <v>0</v>
      </c>
      <c r="S155" s="21"/>
      <c r="T155" s="21">
        <f t="shared" si="1154"/>
        <v>0</v>
      </c>
      <c r="U155" s="21"/>
      <c r="V155" s="21">
        <f t="shared" si="1155"/>
        <v>0</v>
      </c>
      <c r="W155" s="21"/>
      <c r="X155" s="21">
        <f t="shared" si="1156"/>
        <v>0</v>
      </c>
      <c r="Y155" s="21"/>
      <c r="Z155" s="21">
        <f t="shared" si="1157"/>
        <v>0</v>
      </c>
      <c r="AA155" s="21"/>
      <c r="AB155" s="21">
        <f t="shared" si="1158"/>
        <v>0</v>
      </c>
      <c r="AC155" s="22"/>
      <c r="AD155" s="21">
        <f t="shared" si="1159"/>
        <v>0</v>
      </c>
      <c r="AE155" s="21"/>
      <c r="AF155" s="21">
        <f t="shared" si="1160"/>
        <v>0</v>
      </c>
      <c r="AG155" s="21"/>
      <c r="AH155" s="21">
        <f t="shared" si="1161"/>
        <v>0</v>
      </c>
      <c r="AI155" s="21"/>
      <c r="AJ155" s="21">
        <f t="shared" si="1162"/>
        <v>0</v>
      </c>
      <c r="AK155" s="21"/>
      <c r="AL155" s="21">
        <f t="shared" si="1163"/>
        <v>0</v>
      </c>
      <c r="AM155" s="21"/>
      <c r="AN155" s="21">
        <f t="shared" si="1164"/>
        <v>0</v>
      </c>
      <c r="AO155" s="21"/>
      <c r="AP155" s="21">
        <f t="shared" si="1165"/>
        <v>0</v>
      </c>
      <c r="AQ155" s="21"/>
      <c r="AR155" s="21">
        <f t="shared" si="1166"/>
        <v>0</v>
      </c>
      <c r="AS155" s="21"/>
      <c r="AT155" s="21">
        <f t="shared" si="1167"/>
        <v>0</v>
      </c>
      <c r="AU155" s="21"/>
      <c r="AV155" s="21">
        <f t="shared" si="1168"/>
        <v>0</v>
      </c>
      <c r="AW155" s="21"/>
      <c r="AX155" s="21">
        <f t="shared" si="1169"/>
        <v>0</v>
      </c>
      <c r="AY155" s="21"/>
      <c r="AZ155" s="21">
        <f t="shared" si="1170"/>
        <v>0</v>
      </c>
      <c r="BA155" s="21"/>
      <c r="BB155" s="21">
        <f t="shared" si="1171"/>
        <v>0</v>
      </c>
      <c r="BC155" s="21"/>
      <c r="BD155" s="21">
        <f t="shared" si="1172"/>
        <v>0</v>
      </c>
      <c r="BE155" s="21"/>
      <c r="BF155" s="21">
        <f t="shared" si="1173"/>
        <v>0</v>
      </c>
      <c r="BG155" s="21"/>
      <c r="BH155" s="21">
        <f t="shared" si="1174"/>
        <v>0</v>
      </c>
      <c r="BI155" s="21"/>
      <c r="BJ155" s="21">
        <f t="shared" si="1175"/>
        <v>0</v>
      </c>
      <c r="BK155" s="21"/>
      <c r="BL155" s="21">
        <f t="shared" si="1176"/>
        <v>0</v>
      </c>
      <c r="BM155" s="21"/>
      <c r="BN155" s="21">
        <f t="shared" si="1177"/>
        <v>0</v>
      </c>
      <c r="BO155" s="21"/>
      <c r="BP155" s="21">
        <f t="shared" si="1178"/>
        <v>0</v>
      </c>
      <c r="BQ155" s="21"/>
      <c r="BR155" s="21">
        <f t="shared" si="1179"/>
        <v>0</v>
      </c>
      <c r="BS155" s="21"/>
      <c r="BT155" s="21">
        <f t="shared" si="1180"/>
        <v>0</v>
      </c>
      <c r="BU155" s="21"/>
      <c r="BV155" s="21">
        <f t="shared" si="1181"/>
        <v>0</v>
      </c>
      <c r="BW155" s="21"/>
      <c r="BX155" s="21">
        <f t="shared" si="1182"/>
        <v>0</v>
      </c>
      <c r="BY155" s="21"/>
      <c r="BZ155" s="21">
        <f t="shared" si="1183"/>
        <v>0</v>
      </c>
      <c r="CA155" s="21"/>
      <c r="CB155" s="21">
        <f t="shared" si="1184"/>
        <v>0</v>
      </c>
      <c r="CC155" s="21"/>
      <c r="CD155" s="21">
        <f t="shared" si="1185"/>
        <v>0</v>
      </c>
      <c r="CE155" s="108"/>
      <c r="CF155" s="21">
        <f t="shared" si="1186"/>
        <v>0</v>
      </c>
      <c r="CG155" s="21"/>
      <c r="CH155" s="21">
        <f t="shared" si="1187"/>
        <v>0</v>
      </c>
      <c r="CI155" s="21"/>
      <c r="CJ155" s="21">
        <f t="shared" si="1188"/>
        <v>0</v>
      </c>
      <c r="CK155" s="21"/>
      <c r="CL155" s="21">
        <f t="shared" si="1189"/>
        <v>0</v>
      </c>
      <c r="CM155" s="21"/>
      <c r="CN155" s="21">
        <f t="shared" si="1190"/>
        <v>0</v>
      </c>
      <c r="CO155" s="22"/>
      <c r="CP155" s="21">
        <f t="shared" si="1191"/>
        <v>0</v>
      </c>
      <c r="CQ155" s="21"/>
      <c r="CR155" s="21">
        <f t="shared" si="1192"/>
        <v>0</v>
      </c>
      <c r="CS155" s="21"/>
      <c r="CT155" s="21">
        <f t="shared" si="1193"/>
        <v>0</v>
      </c>
      <c r="CU155" s="21"/>
      <c r="CV155" s="21">
        <f t="shared" si="1194"/>
        <v>0</v>
      </c>
      <c r="CW155" s="21"/>
      <c r="CX155" s="21">
        <f t="shared" si="1195"/>
        <v>0</v>
      </c>
      <c r="CY155" s="21"/>
      <c r="CZ155" s="21">
        <f t="shared" si="1196"/>
        <v>0</v>
      </c>
      <c r="DA155" s="21"/>
      <c r="DB155" s="21">
        <f t="shared" si="1197"/>
        <v>0</v>
      </c>
      <c r="DC155" s="21"/>
      <c r="DD155" s="21">
        <f t="shared" si="1198"/>
        <v>0</v>
      </c>
      <c r="DE155" s="21"/>
      <c r="DF155" s="21">
        <f t="shared" si="1199"/>
        <v>0</v>
      </c>
      <c r="DG155" s="21"/>
      <c r="DH155" s="21">
        <f t="shared" si="1200"/>
        <v>0</v>
      </c>
      <c r="DI155" s="21"/>
      <c r="DJ155" s="21">
        <f t="shared" si="1201"/>
        <v>0</v>
      </c>
      <c r="DK155" s="21"/>
      <c r="DL155" s="21">
        <f t="shared" si="1202"/>
        <v>0</v>
      </c>
      <c r="DM155" s="22"/>
      <c r="DN155" s="21">
        <f t="shared" si="1203"/>
        <v>0</v>
      </c>
      <c r="DO155" s="21"/>
      <c r="DP155" s="21">
        <f t="shared" si="1204"/>
        <v>0</v>
      </c>
      <c r="DQ155" s="21"/>
      <c r="DR155" s="21">
        <f t="shared" si="1205"/>
        <v>0</v>
      </c>
      <c r="DS155" s="23"/>
      <c r="DT155" s="21">
        <f t="shared" si="1206"/>
        <v>0</v>
      </c>
      <c r="DU155" s="21"/>
      <c r="DV155" s="21">
        <f t="shared" si="1207"/>
        <v>0</v>
      </c>
      <c r="DW155" s="21"/>
      <c r="DX155" s="21">
        <f t="shared" si="1208"/>
        <v>0</v>
      </c>
      <c r="DY155" s="21"/>
      <c r="DZ155" s="21">
        <f t="shared" si="1209"/>
        <v>0</v>
      </c>
      <c r="EA155" s="21"/>
      <c r="EB155" s="21">
        <f t="shared" si="1210"/>
        <v>0</v>
      </c>
      <c r="EC155" s="21"/>
      <c r="ED155" s="21">
        <f t="shared" si="1211"/>
        <v>0</v>
      </c>
      <c r="EE155" s="22"/>
      <c r="EF155" s="21">
        <f t="shared" si="1212"/>
        <v>0</v>
      </c>
      <c r="EG155" s="24">
        <f t="shared" si="1146"/>
        <v>0</v>
      </c>
      <c r="EH155" s="24">
        <f t="shared" si="1146"/>
        <v>0</v>
      </c>
    </row>
    <row r="156" spans="1:138" s="31" customFormat="1" ht="30" x14ac:dyDescent="0.25">
      <c r="A156" s="17"/>
      <c r="B156" s="18">
        <v>109</v>
      </c>
      <c r="C156" s="39" t="s">
        <v>300</v>
      </c>
      <c r="D156" s="40">
        <v>11480</v>
      </c>
      <c r="E156" s="19">
        <v>2.17</v>
      </c>
      <c r="F156" s="28">
        <v>1</v>
      </c>
      <c r="G156" s="40">
        <v>1.4</v>
      </c>
      <c r="H156" s="40">
        <v>1.68</v>
      </c>
      <c r="I156" s="40">
        <v>2.23</v>
      </c>
      <c r="J156" s="40">
        <v>2.57</v>
      </c>
      <c r="K156" s="21"/>
      <c r="L156" s="21">
        <f t="shared" si="1150"/>
        <v>0</v>
      </c>
      <c r="M156" s="21"/>
      <c r="N156" s="21">
        <f t="shared" si="1151"/>
        <v>0</v>
      </c>
      <c r="O156" s="22"/>
      <c r="P156" s="21">
        <f t="shared" si="1152"/>
        <v>0</v>
      </c>
      <c r="Q156" s="21"/>
      <c r="R156" s="21">
        <f t="shared" si="1153"/>
        <v>0</v>
      </c>
      <c r="S156" s="21"/>
      <c r="T156" s="21">
        <f t="shared" si="1154"/>
        <v>0</v>
      </c>
      <c r="U156" s="21"/>
      <c r="V156" s="21">
        <f t="shared" si="1155"/>
        <v>0</v>
      </c>
      <c r="W156" s="21"/>
      <c r="X156" s="21">
        <f t="shared" si="1156"/>
        <v>0</v>
      </c>
      <c r="Y156" s="21"/>
      <c r="Z156" s="21">
        <f t="shared" si="1157"/>
        <v>0</v>
      </c>
      <c r="AA156" s="21">
        <v>4</v>
      </c>
      <c r="AB156" s="21">
        <f t="shared" si="1158"/>
        <v>167405.95199999999</v>
      </c>
      <c r="AC156" s="22"/>
      <c r="AD156" s="21">
        <f t="shared" si="1159"/>
        <v>0</v>
      </c>
      <c r="AE156" s="21"/>
      <c r="AF156" s="21">
        <f t="shared" si="1160"/>
        <v>0</v>
      </c>
      <c r="AG156" s="21"/>
      <c r="AH156" s="21">
        <f t="shared" si="1161"/>
        <v>0</v>
      </c>
      <c r="AI156" s="21"/>
      <c r="AJ156" s="21">
        <f t="shared" si="1162"/>
        <v>0</v>
      </c>
      <c r="AK156" s="16"/>
      <c r="AL156" s="21">
        <f t="shared" si="1163"/>
        <v>0</v>
      </c>
      <c r="AM156" s="21"/>
      <c r="AN156" s="21">
        <f t="shared" si="1164"/>
        <v>0</v>
      </c>
      <c r="AO156" s="21"/>
      <c r="AP156" s="21">
        <f t="shared" si="1165"/>
        <v>0</v>
      </c>
      <c r="AQ156" s="21"/>
      <c r="AR156" s="21">
        <f t="shared" si="1166"/>
        <v>0</v>
      </c>
      <c r="AS156" s="21"/>
      <c r="AT156" s="21">
        <f t="shared" si="1167"/>
        <v>0</v>
      </c>
      <c r="AU156" s="21"/>
      <c r="AV156" s="21">
        <f t="shared" si="1168"/>
        <v>0</v>
      </c>
      <c r="AW156" s="21"/>
      <c r="AX156" s="21">
        <f t="shared" si="1169"/>
        <v>0</v>
      </c>
      <c r="AY156" s="21"/>
      <c r="AZ156" s="21">
        <f t="shared" si="1170"/>
        <v>0</v>
      </c>
      <c r="BA156" s="21"/>
      <c r="BB156" s="21">
        <f t="shared" si="1171"/>
        <v>0</v>
      </c>
      <c r="BC156" s="21"/>
      <c r="BD156" s="21">
        <f t="shared" si="1172"/>
        <v>0</v>
      </c>
      <c r="BE156" s="21"/>
      <c r="BF156" s="21">
        <f t="shared" si="1173"/>
        <v>0</v>
      </c>
      <c r="BG156" s="21"/>
      <c r="BH156" s="21">
        <f t="shared" si="1174"/>
        <v>0</v>
      </c>
      <c r="BI156" s="21"/>
      <c r="BJ156" s="21">
        <f t="shared" si="1175"/>
        <v>0</v>
      </c>
      <c r="BK156" s="21"/>
      <c r="BL156" s="21">
        <f t="shared" si="1176"/>
        <v>0</v>
      </c>
      <c r="BM156" s="21"/>
      <c r="BN156" s="21">
        <f t="shared" si="1177"/>
        <v>0</v>
      </c>
      <c r="BO156" s="21"/>
      <c r="BP156" s="21">
        <f t="shared" si="1178"/>
        <v>0</v>
      </c>
      <c r="BQ156" s="21"/>
      <c r="BR156" s="21">
        <f t="shared" si="1179"/>
        <v>0</v>
      </c>
      <c r="BS156" s="21"/>
      <c r="BT156" s="21">
        <f t="shared" si="1180"/>
        <v>0</v>
      </c>
      <c r="BU156" s="21"/>
      <c r="BV156" s="21">
        <f t="shared" si="1181"/>
        <v>0</v>
      </c>
      <c r="BW156" s="21"/>
      <c r="BX156" s="21">
        <f t="shared" si="1182"/>
        <v>0</v>
      </c>
      <c r="BY156" s="21"/>
      <c r="BZ156" s="21">
        <f t="shared" si="1183"/>
        <v>0</v>
      </c>
      <c r="CA156" s="21"/>
      <c r="CB156" s="21">
        <f t="shared" si="1184"/>
        <v>0</v>
      </c>
      <c r="CC156" s="21"/>
      <c r="CD156" s="21">
        <f t="shared" si="1185"/>
        <v>0</v>
      </c>
      <c r="CE156" s="108">
        <v>2</v>
      </c>
      <c r="CF156" s="21">
        <f t="shared" si="1186"/>
        <v>69752.479999999996</v>
      </c>
      <c r="CG156" s="21"/>
      <c r="CH156" s="21">
        <f t="shared" si="1187"/>
        <v>0</v>
      </c>
      <c r="CI156" s="21"/>
      <c r="CJ156" s="21">
        <f t="shared" si="1188"/>
        <v>0</v>
      </c>
      <c r="CK156" s="21"/>
      <c r="CL156" s="21">
        <f t="shared" si="1189"/>
        <v>0</v>
      </c>
      <c r="CM156" s="21"/>
      <c r="CN156" s="21">
        <f t="shared" si="1190"/>
        <v>0</v>
      </c>
      <c r="CO156" s="22"/>
      <c r="CP156" s="21">
        <f t="shared" si="1191"/>
        <v>0</v>
      </c>
      <c r="CQ156" s="21"/>
      <c r="CR156" s="21">
        <f t="shared" si="1192"/>
        <v>0</v>
      </c>
      <c r="CS156" s="21"/>
      <c r="CT156" s="21">
        <f t="shared" si="1193"/>
        <v>0</v>
      </c>
      <c r="CU156" s="21"/>
      <c r="CV156" s="21">
        <f t="shared" si="1194"/>
        <v>0</v>
      </c>
      <c r="CW156" s="21"/>
      <c r="CX156" s="21">
        <f t="shared" si="1195"/>
        <v>0</v>
      </c>
      <c r="CY156" s="21"/>
      <c r="CZ156" s="21">
        <f t="shared" si="1196"/>
        <v>0</v>
      </c>
      <c r="DA156" s="21"/>
      <c r="DB156" s="21">
        <f t="shared" si="1197"/>
        <v>0</v>
      </c>
      <c r="DC156" s="21"/>
      <c r="DD156" s="21">
        <f t="shared" si="1198"/>
        <v>0</v>
      </c>
      <c r="DE156" s="21"/>
      <c r="DF156" s="21">
        <f t="shared" si="1199"/>
        <v>0</v>
      </c>
      <c r="DG156" s="21"/>
      <c r="DH156" s="21">
        <f t="shared" si="1200"/>
        <v>0</v>
      </c>
      <c r="DI156" s="21"/>
      <c r="DJ156" s="21">
        <f t="shared" si="1201"/>
        <v>0</v>
      </c>
      <c r="DK156" s="21"/>
      <c r="DL156" s="21">
        <f t="shared" si="1202"/>
        <v>0</v>
      </c>
      <c r="DM156" s="22"/>
      <c r="DN156" s="21">
        <f t="shared" si="1203"/>
        <v>0</v>
      </c>
      <c r="DO156" s="21"/>
      <c r="DP156" s="21">
        <f t="shared" si="1204"/>
        <v>0</v>
      </c>
      <c r="DQ156" s="21"/>
      <c r="DR156" s="21">
        <f t="shared" si="1205"/>
        <v>0</v>
      </c>
      <c r="DS156" s="23"/>
      <c r="DT156" s="21">
        <f t="shared" si="1206"/>
        <v>0</v>
      </c>
      <c r="DU156" s="16"/>
      <c r="DV156" s="21">
        <f t="shared" si="1207"/>
        <v>0</v>
      </c>
      <c r="DW156" s="21"/>
      <c r="DX156" s="21">
        <f t="shared" si="1208"/>
        <v>0</v>
      </c>
      <c r="DY156" s="21"/>
      <c r="DZ156" s="21">
        <f t="shared" si="1209"/>
        <v>0</v>
      </c>
      <c r="EA156" s="21"/>
      <c r="EB156" s="21">
        <f t="shared" si="1210"/>
        <v>0</v>
      </c>
      <c r="EC156" s="21"/>
      <c r="ED156" s="21">
        <f t="shared" si="1211"/>
        <v>0</v>
      </c>
      <c r="EE156" s="22"/>
      <c r="EF156" s="21">
        <f t="shared" si="1212"/>
        <v>0</v>
      </c>
      <c r="EG156" s="24">
        <f t="shared" si="1146"/>
        <v>6</v>
      </c>
      <c r="EH156" s="24">
        <f t="shared" si="1146"/>
        <v>237158.43199999997</v>
      </c>
    </row>
    <row r="157" spans="1:138" s="31" customFormat="1" x14ac:dyDescent="0.25">
      <c r="A157" s="68">
        <v>33</v>
      </c>
      <c r="B157" s="69"/>
      <c r="C157" s="60" t="s">
        <v>301</v>
      </c>
      <c r="D157" s="40">
        <v>11480</v>
      </c>
      <c r="E157" s="49">
        <v>1.1000000000000001</v>
      </c>
      <c r="F157" s="15">
        <v>1</v>
      </c>
      <c r="G157" s="52"/>
      <c r="H157" s="52"/>
      <c r="I157" s="52"/>
      <c r="J157" s="52">
        <v>2.57</v>
      </c>
      <c r="K157" s="16">
        <f>K158</f>
        <v>0</v>
      </c>
      <c r="L157" s="37">
        <f t="shared" ref="L157:DJ157" si="1213">SUM(L158)</f>
        <v>0</v>
      </c>
      <c r="M157" s="16">
        <f t="shared" ref="M157" si="1214">M158</f>
        <v>0</v>
      </c>
      <c r="N157" s="37">
        <f>SUM(N158)</f>
        <v>0</v>
      </c>
      <c r="O157" s="33">
        <f t="shared" ref="O157" si="1215">O158</f>
        <v>0</v>
      </c>
      <c r="P157" s="37">
        <f>SUM(P158)</f>
        <v>0</v>
      </c>
      <c r="Q157" s="62">
        <f t="shared" ref="Q157" si="1216">Q158</f>
        <v>0</v>
      </c>
      <c r="R157" s="72">
        <f>SUM(R158)</f>
        <v>0</v>
      </c>
      <c r="S157" s="16">
        <f t="shared" ref="S157" si="1217">S158</f>
        <v>0</v>
      </c>
      <c r="T157" s="37">
        <f>SUM(T158)</f>
        <v>0</v>
      </c>
      <c r="U157" s="16">
        <f t="shared" ref="U157" si="1218">U158</f>
        <v>0</v>
      </c>
      <c r="V157" s="37">
        <f t="shared" si="1213"/>
        <v>0</v>
      </c>
      <c r="W157" s="16">
        <f t="shared" ref="W157" si="1219">W158</f>
        <v>0</v>
      </c>
      <c r="X157" s="37">
        <f t="shared" si="1213"/>
        <v>0</v>
      </c>
      <c r="Y157" s="16">
        <f t="shared" ref="Y157" si="1220">Y158</f>
        <v>0</v>
      </c>
      <c r="Z157" s="37">
        <f t="shared" si="1213"/>
        <v>0</v>
      </c>
      <c r="AA157" s="16">
        <f t="shared" ref="AA157" si="1221">AA158</f>
        <v>0</v>
      </c>
      <c r="AB157" s="37">
        <f t="shared" si="1213"/>
        <v>0</v>
      </c>
      <c r="AC157" s="33">
        <f t="shared" ref="AC157" si="1222">AC158</f>
        <v>0</v>
      </c>
      <c r="AD157" s="37">
        <f t="shared" si="1213"/>
        <v>0</v>
      </c>
      <c r="AE157" s="62">
        <f t="shared" ref="AE157" si="1223">AE158</f>
        <v>0</v>
      </c>
      <c r="AF157" s="72">
        <f t="shared" si="1213"/>
        <v>0</v>
      </c>
      <c r="AG157" s="16">
        <f t="shared" ref="AG157" si="1224">AG158</f>
        <v>0</v>
      </c>
      <c r="AH157" s="37">
        <f t="shared" si="1213"/>
        <v>0</v>
      </c>
      <c r="AI157" s="16">
        <f t="shared" ref="AI157" si="1225">AI158</f>
        <v>0</v>
      </c>
      <c r="AJ157" s="37">
        <f>SUM(AJ158)</f>
        <v>0</v>
      </c>
      <c r="AK157" s="37">
        <f>SUM(AK158)</f>
        <v>0</v>
      </c>
      <c r="AL157" s="37">
        <f>SUM(AL158)</f>
        <v>0</v>
      </c>
      <c r="AM157" s="16">
        <f t="shared" ref="AM157" si="1226">AM158</f>
        <v>0</v>
      </c>
      <c r="AN157" s="37">
        <f t="shared" si="1213"/>
        <v>0</v>
      </c>
      <c r="AO157" s="16">
        <f t="shared" ref="AO157" si="1227">AO158</f>
        <v>0</v>
      </c>
      <c r="AP157" s="37">
        <f t="shared" si="1213"/>
        <v>0</v>
      </c>
      <c r="AQ157" s="16">
        <f t="shared" ref="AQ157" si="1228">AQ158</f>
        <v>0</v>
      </c>
      <c r="AR157" s="37">
        <f t="shared" si="1213"/>
        <v>0</v>
      </c>
      <c r="AS157" s="16">
        <f t="shared" ref="AS157" si="1229">AS158</f>
        <v>0</v>
      </c>
      <c r="AT157" s="37">
        <f>SUM(AT158)</f>
        <v>0</v>
      </c>
      <c r="AU157" s="16">
        <f t="shared" ref="AU157" si="1230">AU158</f>
        <v>0</v>
      </c>
      <c r="AV157" s="37">
        <f>SUM(AV158)</f>
        <v>0</v>
      </c>
      <c r="AW157" s="16">
        <f t="shared" ref="AW157" si="1231">AW158</f>
        <v>0</v>
      </c>
      <c r="AX157" s="37">
        <f>SUM(AX158)</f>
        <v>0</v>
      </c>
      <c r="AY157" s="16">
        <f t="shared" ref="AY157" si="1232">AY158</f>
        <v>0</v>
      </c>
      <c r="AZ157" s="37">
        <f>SUM(AZ158)</f>
        <v>0</v>
      </c>
      <c r="BA157" s="16">
        <f t="shared" ref="BA157" si="1233">BA158</f>
        <v>0</v>
      </c>
      <c r="BB157" s="37">
        <f>SUM(BB158)</f>
        <v>0</v>
      </c>
      <c r="BC157" s="16">
        <f t="shared" ref="BC157" si="1234">BC158</f>
        <v>0</v>
      </c>
      <c r="BD157" s="37">
        <f>SUM(BD158)</f>
        <v>0</v>
      </c>
      <c r="BE157" s="16">
        <f t="shared" ref="BE157" si="1235">BE158</f>
        <v>0</v>
      </c>
      <c r="BF157" s="37">
        <f>SUM(BF158)</f>
        <v>0</v>
      </c>
      <c r="BG157" s="16">
        <f t="shared" ref="BG157" si="1236">BG158</f>
        <v>0</v>
      </c>
      <c r="BH157" s="37">
        <f>SUM(BH158)</f>
        <v>0</v>
      </c>
      <c r="BI157" s="16">
        <f t="shared" ref="BI157" si="1237">BI158</f>
        <v>0</v>
      </c>
      <c r="BJ157" s="37">
        <f>SUM(BJ158)</f>
        <v>0</v>
      </c>
      <c r="BK157" s="16">
        <f t="shared" ref="BK157" si="1238">BK158</f>
        <v>0</v>
      </c>
      <c r="BL157" s="37">
        <f>SUM(BL158)</f>
        <v>0</v>
      </c>
      <c r="BM157" s="16">
        <f t="shared" ref="BM157" si="1239">BM158</f>
        <v>0</v>
      </c>
      <c r="BN157" s="37">
        <f>SUM(BN158)</f>
        <v>0</v>
      </c>
      <c r="BO157" s="16">
        <f t="shared" ref="BO157" si="1240">BO158</f>
        <v>0</v>
      </c>
      <c r="BP157" s="37">
        <f>SUM(BP158)</f>
        <v>0</v>
      </c>
      <c r="BQ157" s="16">
        <f>BQ158</f>
        <v>0</v>
      </c>
      <c r="BR157" s="37">
        <f>SUM(BR158)</f>
        <v>0</v>
      </c>
      <c r="BS157" s="16">
        <f t="shared" ref="BS157" si="1241">BS158</f>
        <v>0</v>
      </c>
      <c r="BT157" s="37">
        <f>SUM(BT158)</f>
        <v>0</v>
      </c>
      <c r="BU157" s="16">
        <f t="shared" ref="BU157" si="1242">BU158</f>
        <v>0</v>
      </c>
      <c r="BV157" s="37">
        <f>SUM(BV158)</f>
        <v>0</v>
      </c>
      <c r="BW157" s="16">
        <f t="shared" ref="BW157" si="1243">BW158</f>
        <v>0</v>
      </c>
      <c r="BX157" s="37">
        <f>SUM(BX158)</f>
        <v>0</v>
      </c>
      <c r="BY157" s="16">
        <f t="shared" ref="BY157" si="1244">BY158</f>
        <v>0</v>
      </c>
      <c r="BZ157" s="37">
        <f>SUM(BZ158)</f>
        <v>0</v>
      </c>
      <c r="CA157" s="16">
        <f t="shared" ref="CA157" si="1245">CA158</f>
        <v>0</v>
      </c>
      <c r="CB157" s="37">
        <f>SUM(CB158)</f>
        <v>0</v>
      </c>
      <c r="CC157" s="16">
        <f t="shared" ref="CC157" si="1246">CC158</f>
        <v>0</v>
      </c>
      <c r="CD157" s="37">
        <f>SUM(CD158)</f>
        <v>0</v>
      </c>
      <c r="CE157" s="16">
        <f t="shared" ref="CE157" si="1247">CE158</f>
        <v>0</v>
      </c>
      <c r="CF157" s="37">
        <f>SUM(CF158)</f>
        <v>0</v>
      </c>
      <c r="CG157" s="16">
        <f t="shared" ref="CG157" si="1248">CG158</f>
        <v>0</v>
      </c>
      <c r="CH157" s="37">
        <f t="shared" si="1213"/>
        <v>0</v>
      </c>
      <c r="CI157" s="16">
        <f t="shared" ref="CI157" si="1249">CI158</f>
        <v>0</v>
      </c>
      <c r="CJ157" s="37">
        <f>SUM(CJ158)</f>
        <v>0</v>
      </c>
      <c r="CK157" s="16">
        <f t="shared" ref="CK157" si="1250">CK158</f>
        <v>0</v>
      </c>
      <c r="CL157" s="37">
        <f>SUM(CL158)</f>
        <v>0</v>
      </c>
      <c r="CM157" s="16">
        <f t="shared" ref="CM157" si="1251">CM158</f>
        <v>0</v>
      </c>
      <c r="CN157" s="37">
        <f t="shared" si="1213"/>
        <v>0</v>
      </c>
      <c r="CO157" s="33">
        <f t="shared" ref="CO157" si="1252">CO158</f>
        <v>0</v>
      </c>
      <c r="CP157" s="37">
        <f>SUM(CP158)</f>
        <v>0</v>
      </c>
      <c r="CQ157" s="16">
        <f t="shared" ref="CQ157" si="1253">CQ158</f>
        <v>0</v>
      </c>
      <c r="CR157" s="37">
        <f t="shared" si="1213"/>
        <v>0</v>
      </c>
      <c r="CS157" s="16">
        <f t="shared" ref="CS157" si="1254">CS158</f>
        <v>0</v>
      </c>
      <c r="CT157" s="37">
        <f>SUM(CT158)</f>
        <v>0</v>
      </c>
      <c r="CU157" s="16">
        <f t="shared" ref="CU157" si="1255">CU158</f>
        <v>0</v>
      </c>
      <c r="CV157" s="37">
        <f>SUM(CV158)</f>
        <v>0</v>
      </c>
      <c r="CW157" s="16">
        <f t="shared" ref="CW157" si="1256">CW158</f>
        <v>2</v>
      </c>
      <c r="CX157" s="37">
        <f t="shared" si="1213"/>
        <v>42430.080000000002</v>
      </c>
      <c r="CY157" s="16">
        <f t="shared" ref="CY157" si="1257">CY158</f>
        <v>0</v>
      </c>
      <c r="CZ157" s="37">
        <f t="shared" si="1213"/>
        <v>0</v>
      </c>
      <c r="DA157" s="16">
        <f t="shared" ref="DA157" si="1258">DA158</f>
        <v>0</v>
      </c>
      <c r="DB157" s="37">
        <f t="shared" si="1213"/>
        <v>0</v>
      </c>
      <c r="DC157" s="16">
        <f t="shared" ref="DC157" si="1259">DC158</f>
        <v>0</v>
      </c>
      <c r="DD157" s="37">
        <f t="shared" si="1213"/>
        <v>0</v>
      </c>
      <c r="DE157" s="16">
        <f t="shared" ref="DE157" si="1260">DE158</f>
        <v>0</v>
      </c>
      <c r="DF157" s="37">
        <f t="shared" si="1213"/>
        <v>0</v>
      </c>
      <c r="DG157" s="16">
        <f t="shared" ref="DG157" si="1261">DG158</f>
        <v>0</v>
      </c>
      <c r="DH157" s="37">
        <f t="shared" si="1213"/>
        <v>0</v>
      </c>
      <c r="DI157" s="16">
        <f t="shared" ref="DI157" si="1262">DI158</f>
        <v>0</v>
      </c>
      <c r="DJ157" s="37">
        <f t="shared" si="1213"/>
        <v>0</v>
      </c>
      <c r="DK157" s="16">
        <f t="shared" ref="DK157" si="1263">DK158</f>
        <v>0</v>
      </c>
      <c r="DL157" s="37">
        <f t="shared" ref="DL157:DT157" si="1264">SUM(DL158)</f>
        <v>0</v>
      </c>
      <c r="DM157" s="33">
        <f t="shared" ref="DM157" si="1265">DM158</f>
        <v>0</v>
      </c>
      <c r="DN157" s="37">
        <f t="shared" si="1264"/>
        <v>0</v>
      </c>
      <c r="DO157" s="16">
        <f t="shared" ref="DO157" si="1266">DO158</f>
        <v>0</v>
      </c>
      <c r="DP157" s="37">
        <f t="shared" si="1264"/>
        <v>0</v>
      </c>
      <c r="DQ157" s="16">
        <f t="shared" ref="DQ157" si="1267">DQ158</f>
        <v>0</v>
      </c>
      <c r="DR157" s="37">
        <f t="shared" si="1264"/>
        <v>0</v>
      </c>
      <c r="DS157" s="16">
        <f t="shared" ref="DS157" si="1268">DS158</f>
        <v>0</v>
      </c>
      <c r="DT157" s="37">
        <f t="shared" si="1264"/>
        <v>0</v>
      </c>
      <c r="DU157" s="37">
        <f>SUM(DU158)</f>
        <v>0</v>
      </c>
      <c r="DV157" s="37">
        <f>SUM(DV158)</f>
        <v>0</v>
      </c>
      <c r="DW157" s="16">
        <f>DW158</f>
        <v>0</v>
      </c>
      <c r="DX157" s="37">
        <f>SUM(DX158)</f>
        <v>0</v>
      </c>
      <c r="DY157" s="16">
        <f t="shared" ref="DY157" si="1269">DY158</f>
        <v>0</v>
      </c>
      <c r="DZ157" s="37">
        <f>SUM(DZ158)</f>
        <v>0</v>
      </c>
      <c r="EA157" s="16">
        <f t="shared" ref="EA157" si="1270">EA158</f>
        <v>0</v>
      </c>
      <c r="EB157" s="37">
        <f>SUM(EB158)</f>
        <v>0</v>
      </c>
      <c r="EC157" s="16">
        <f t="shared" ref="EC157:EH157" si="1271">EC158</f>
        <v>0</v>
      </c>
      <c r="ED157" s="16">
        <f t="shared" si="1271"/>
        <v>0</v>
      </c>
      <c r="EE157" s="16">
        <f t="shared" si="1271"/>
        <v>0</v>
      </c>
      <c r="EF157" s="16">
        <f t="shared" si="1271"/>
        <v>0</v>
      </c>
      <c r="EG157" s="16">
        <f t="shared" si="1271"/>
        <v>2</v>
      </c>
      <c r="EH157" s="16">
        <f t="shared" si="1271"/>
        <v>42430.080000000002</v>
      </c>
    </row>
    <row r="158" spans="1:138" x14ac:dyDescent="0.25">
      <c r="A158" s="17"/>
      <c r="B158" s="18">
        <v>110</v>
      </c>
      <c r="C158" s="39" t="s">
        <v>302</v>
      </c>
      <c r="D158" s="40">
        <v>11480</v>
      </c>
      <c r="E158" s="19">
        <v>1.1000000000000001</v>
      </c>
      <c r="F158" s="28">
        <v>1</v>
      </c>
      <c r="G158" s="40">
        <v>1.4</v>
      </c>
      <c r="H158" s="40">
        <v>1.68</v>
      </c>
      <c r="I158" s="40">
        <v>2.23</v>
      </c>
      <c r="J158" s="40">
        <v>2.57</v>
      </c>
      <c r="K158" s="21">
        <v>0</v>
      </c>
      <c r="L158" s="21">
        <f>K158*D158*E158*F158*G158*$L$9</f>
        <v>0</v>
      </c>
      <c r="M158" s="21"/>
      <c r="N158" s="21">
        <f>M158*D158*E158*F158*G158*$N$9</f>
        <v>0</v>
      </c>
      <c r="O158" s="22">
        <v>0</v>
      </c>
      <c r="P158" s="21">
        <f>O158*D158*E158*F158*G158*$P$9</f>
        <v>0</v>
      </c>
      <c r="Q158" s="21">
        <v>0</v>
      </c>
      <c r="R158" s="21">
        <f>SUM(Q158*D158*E158*F158*G158*$R$9)</f>
        <v>0</v>
      </c>
      <c r="S158" s="21"/>
      <c r="T158" s="21">
        <f>SUM(S158*D158*E158*F158*G158*$T$9)</f>
        <v>0</v>
      </c>
      <c r="U158" s="21"/>
      <c r="V158" s="21">
        <f>SUM(U158*D158*E158*F158*G158*$V$9)</f>
        <v>0</v>
      </c>
      <c r="W158" s="21">
        <v>0</v>
      </c>
      <c r="X158" s="21">
        <f>SUM(W158*D158*E158*F158*G158*$X$9)</f>
        <v>0</v>
      </c>
      <c r="Y158" s="21">
        <v>0</v>
      </c>
      <c r="Z158" s="21">
        <f>SUM(Y158*D158*E158*F158*G158*$Z$9)</f>
        <v>0</v>
      </c>
      <c r="AA158" s="21"/>
      <c r="AB158" s="21">
        <f>SUM(AA158*D158*E158*F158*H158*$AB$9)</f>
        <v>0</v>
      </c>
      <c r="AC158" s="22">
        <v>0</v>
      </c>
      <c r="AD158" s="21">
        <f>SUM(AC158*D158*E158*F158*H158*$AD$9)</f>
        <v>0</v>
      </c>
      <c r="AE158" s="21"/>
      <c r="AF158" s="21">
        <f>SUM(AE158*D158*E158*F158*G158*$AF$9)</f>
        <v>0</v>
      </c>
      <c r="AG158" s="21"/>
      <c r="AH158" s="21">
        <f>SUM(AG158*D158*E158*F158*G158*$AH$9)</f>
        <v>0</v>
      </c>
      <c r="AI158" s="21">
        <v>0</v>
      </c>
      <c r="AJ158" s="21">
        <f>SUM(AI158*D158*E158*F158*G158*$AJ$9)</f>
        <v>0</v>
      </c>
      <c r="AK158" s="30"/>
      <c r="AL158" s="21">
        <f>SUM(AK158*D158*E158*F158*G158*$AL$9)</f>
        <v>0</v>
      </c>
      <c r="AM158" s="21">
        <v>0</v>
      </c>
      <c r="AN158" s="21">
        <f>SUM(D158*E158*F158*G158*AM158*$AN$9)</f>
        <v>0</v>
      </c>
      <c r="AO158" s="21"/>
      <c r="AP158" s="21">
        <f>SUM(AO158*D158*E158*F158*G158*$AP$9)</f>
        <v>0</v>
      </c>
      <c r="AQ158" s="21"/>
      <c r="AR158" s="21">
        <f>SUM(AQ158*D158*E158*F158*G158*$AR$9)</f>
        <v>0</v>
      </c>
      <c r="AS158" s="21">
        <v>0</v>
      </c>
      <c r="AT158" s="21">
        <f>SUM(AS158*D158*E158*F158*G158*$AT$9)</f>
        <v>0</v>
      </c>
      <c r="AU158" s="21"/>
      <c r="AV158" s="21">
        <f>SUM(AU158*D158*E158*F158*G158*$AV$9)</f>
        <v>0</v>
      </c>
      <c r="AW158" s="21"/>
      <c r="AX158" s="21">
        <f>SUM(AW158*D158*E158*F158*G158*$AX$9)</f>
        <v>0</v>
      </c>
      <c r="AY158" s="21"/>
      <c r="AZ158" s="21">
        <f>SUM(AY158*D158*E158*F158*G158*$AZ$9)</f>
        <v>0</v>
      </c>
      <c r="BA158" s="21"/>
      <c r="BB158" s="21">
        <f>SUM(BA158*D158*E158*F158*G158*$BB$9)</f>
        <v>0</v>
      </c>
      <c r="BC158" s="21"/>
      <c r="BD158" s="21">
        <f>BC158*D158*E158*F158*G158*$BD$9</f>
        <v>0</v>
      </c>
      <c r="BE158" s="21"/>
      <c r="BF158" s="21">
        <f>BE158*D158*E158*F158*G158*$BF$9</f>
        <v>0</v>
      </c>
      <c r="BG158" s="21"/>
      <c r="BH158" s="21">
        <f>BG158*D158*E158*F158*G158*$BH$9</f>
        <v>0</v>
      </c>
      <c r="BI158" s="21"/>
      <c r="BJ158" s="21">
        <f>SUM(BI158*D158*E158*F158*G158*$BJ$9)</f>
        <v>0</v>
      </c>
      <c r="BK158" s="21"/>
      <c r="BL158" s="21">
        <f>SUM(BK158*D158*E158*F158*G158*$BL$9)</f>
        <v>0</v>
      </c>
      <c r="BM158" s="21"/>
      <c r="BN158" s="21">
        <f>SUM(BM158*D158*E158*F158*G158*$BN$9)</f>
        <v>0</v>
      </c>
      <c r="BO158" s="21"/>
      <c r="BP158" s="21">
        <f>SUM(BO158*D158*E158*F158*G158*$BP$9)</f>
        <v>0</v>
      </c>
      <c r="BQ158" s="21"/>
      <c r="BR158" s="21">
        <f>SUM(BQ158*D158*E158*F158*G158*$BR$9)</f>
        <v>0</v>
      </c>
      <c r="BS158" s="21"/>
      <c r="BT158" s="21">
        <f>BS158*D158*E158*F158*G158*$BT$9</f>
        <v>0</v>
      </c>
      <c r="BU158" s="21">
        <v>0</v>
      </c>
      <c r="BV158" s="21">
        <f>SUM(BU158*D158*E158*F158*G158*$BV$9)</f>
        <v>0</v>
      </c>
      <c r="BW158" s="21">
        <v>0</v>
      </c>
      <c r="BX158" s="21">
        <f>SUM(BW158*D158*E158*F158*G158*$BX$9)</f>
        <v>0</v>
      </c>
      <c r="BY158" s="21">
        <v>0</v>
      </c>
      <c r="BZ158" s="21">
        <f>SUM(BY158*D158*E158*F158*G158*$BZ$9)</f>
        <v>0</v>
      </c>
      <c r="CA158" s="21">
        <v>0</v>
      </c>
      <c r="CB158" s="21">
        <f>SUM(CA158*D158*E158*F158*G158*$CB$9)</f>
        <v>0</v>
      </c>
      <c r="CC158" s="21"/>
      <c r="CD158" s="21">
        <f>CC158*D158*E158*F158*G158*$CD$9</f>
        <v>0</v>
      </c>
      <c r="CE158" s="21"/>
      <c r="CF158" s="21">
        <f>SUM(CE158*D158*E158*F158*G158*$CF$9)</f>
        <v>0</v>
      </c>
      <c r="CG158" s="21">
        <v>0</v>
      </c>
      <c r="CH158" s="21">
        <f>SUM(CG158*D158*E158*F158*H158*$CH$9)</f>
        <v>0</v>
      </c>
      <c r="CI158" s="21">
        <v>0</v>
      </c>
      <c r="CJ158" s="21">
        <f>SUM(CI158*D158*E158*F158*H158*$CJ$9)</f>
        <v>0</v>
      </c>
      <c r="CK158" s="21">
        <v>0</v>
      </c>
      <c r="CL158" s="21">
        <f>SUM(CK158*D158*E158*F158*H158*$CL$9)</f>
        <v>0</v>
      </c>
      <c r="CM158" s="21"/>
      <c r="CN158" s="21">
        <f>SUM(CM158*D158*E158*F158*H158*$CN$9)</f>
        <v>0</v>
      </c>
      <c r="CO158" s="22">
        <v>0</v>
      </c>
      <c r="CP158" s="21">
        <f>SUM(CO158*D158*E158*F158*H158*$CP$9)</f>
        <v>0</v>
      </c>
      <c r="CQ158" s="21"/>
      <c r="CR158" s="21">
        <f>SUM(CQ158*D158*E158*F158*H158*$CR$9)</f>
        <v>0</v>
      </c>
      <c r="CS158" s="21"/>
      <c r="CT158" s="21">
        <f>SUM(CS158*D158*E158*F158*H158*$CT$9)</f>
        <v>0</v>
      </c>
      <c r="CU158" s="21">
        <v>0</v>
      </c>
      <c r="CV158" s="21">
        <f>SUM(CU158*D158*E158*F158*H158*$CV$9)</f>
        <v>0</v>
      </c>
      <c r="CW158" s="21">
        <v>2</v>
      </c>
      <c r="CX158" s="21">
        <f>SUM(CW158*D158*E158*F158*H158*$CX$9)</f>
        <v>42430.080000000002</v>
      </c>
      <c r="CY158" s="21">
        <v>0</v>
      </c>
      <c r="CZ158" s="21">
        <f>SUM(CY158*D158*E158*F158*H158*$CZ$9)</f>
        <v>0</v>
      </c>
      <c r="DA158" s="21"/>
      <c r="DB158" s="21">
        <f>SUM(DA158*D158*E158*F158*H158*$DB$9)</f>
        <v>0</v>
      </c>
      <c r="DC158" s="21">
        <v>0</v>
      </c>
      <c r="DD158" s="21">
        <f>SUM(DC158*D158*E158*F158*H158*$DD$9)</f>
        <v>0</v>
      </c>
      <c r="DE158" s="21">
        <v>0</v>
      </c>
      <c r="DF158" s="21">
        <f>SUM(DE158*D158*E158*F158*H158*$DF$9)</f>
        <v>0</v>
      </c>
      <c r="DG158" s="21">
        <v>0</v>
      </c>
      <c r="DH158" s="21">
        <f>SUM(DG158*D158*E158*F158*H158*$DH$9)</f>
        <v>0</v>
      </c>
      <c r="DI158" s="21"/>
      <c r="DJ158" s="21">
        <f>SUM(DI158*D158*E158*F158*H158*$DJ$9)</f>
        <v>0</v>
      </c>
      <c r="DK158" s="21"/>
      <c r="DL158" s="21">
        <f>DK158*D158*E158*F158*H158*$DL$9</f>
        <v>0</v>
      </c>
      <c r="DM158" s="22"/>
      <c r="DN158" s="21">
        <f>SUM(DM158*D158*E158*F158*H158*$DN$9)</f>
        <v>0</v>
      </c>
      <c r="DO158" s="21"/>
      <c r="DP158" s="21">
        <f>SUM(DO158*D158*E158*F158*H158*$DP$9)</f>
        <v>0</v>
      </c>
      <c r="DQ158" s="21">
        <v>0</v>
      </c>
      <c r="DR158" s="21">
        <f>SUM(DQ158*D158*E158*F158*I158*$DR$9)</f>
        <v>0</v>
      </c>
      <c r="DS158" s="23">
        <v>0</v>
      </c>
      <c r="DT158" s="21">
        <f>SUM(DS158*D158*E158*F158*J158*$DT$9)</f>
        <v>0</v>
      </c>
      <c r="DU158" s="23"/>
      <c r="DV158" s="21">
        <f>SUM(DU158*D158*E158*F158*G158*$DV$9)</f>
        <v>0</v>
      </c>
      <c r="DW158" s="21"/>
      <c r="DX158" s="21">
        <f>SUM(DW158*D158*E158*F158*G158*$DX$9)</f>
        <v>0</v>
      </c>
      <c r="DY158" s="21"/>
      <c r="DZ158" s="21">
        <f>SUM(DY158*D158*E158*F158*G158*$DZ$9)</f>
        <v>0</v>
      </c>
      <c r="EA158" s="21"/>
      <c r="EB158" s="21">
        <f>SUM(EA158*D158*E158*F158*G158*$EB$9)</f>
        <v>0</v>
      </c>
      <c r="EC158" s="21"/>
      <c r="ED158" s="21">
        <f>EC158*D158*E158*F158*G158*$ED$9</f>
        <v>0</v>
      </c>
      <c r="EE158" s="22"/>
      <c r="EF158" s="21">
        <f>EE158*D158*E158*F158*G158*$EF$9</f>
        <v>0</v>
      </c>
      <c r="EG158" s="24">
        <f t="shared" si="1146"/>
        <v>2</v>
      </c>
      <c r="EH158" s="24">
        <f t="shared" si="1146"/>
        <v>42430.080000000002</v>
      </c>
    </row>
    <row r="159" spans="1:138" s="31" customFormat="1" x14ac:dyDescent="0.25">
      <c r="A159" s="68">
        <v>34</v>
      </c>
      <c r="B159" s="69"/>
      <c r="C159" s="60" t="s">
        <v>303</v>
      </c>
      <c r="D159" s="40">
        <v>11480</v>
      </c>
      <c r="E159" s="49">
        <v>0.89</v>
      </c>
      <c r="F159" s="15">
        <v>1</v>
      </c>
      <c r="G159" s="52"/>
      <c r="H159" s="52"/>
      <c r="I159" s="52"/>
      <c r="J159" s="52">
        <v>2.57</v>
      </c>
      <c r="K159" s="16">
        <f>SUM(K160:K162)</f>
        <v>0</v>
      </c>
      <c r="L159" s="37">
        <f t="shared" ref="L159:DJ159" si="1272">SUM(L160:L162)</f>
        <v>0</v>
      </c>
      <c r="M159" s="16">
        <f t="shared" si="1272"/>
        <v>0</v>
      </c>
      <c r="N159" s="37">
        <f t="shared" si="1272"/>
        <v>0</v>
      </c>
      <c r="O159" s="33">
        <f t="shared" si="1272"/>
        <v>0</v>
      </c>
      <c r="P159" s="37">
        <f t="shared" si="1272"/>
        <v>0</v>
      </c>
      <c r="Q159" s="62">
        <f t="shared" si="1272"/>
        <v>0</v>
      </c>
      <c r="R159" s="72">
        <f t="shared" si="1272"/>
        <v>0</v>
      </c>
      <c r="S159" s="16">
        <f t="shared" si="1272"/>
        <v>0</v>
      </c>
      <c r="T159" s="37">
        <f t="shared" si="1272"/>
        <v>0</v>
      </c>
      <c r="U159" s="16">
        <f t="shared" si="1272"/>
        <v>0</v>
      </c>
      <c r="V159" s="37">
        <f t="shared" si="1272"/>
        <v>0</v>
      </c>
      <c r="W159" s="16">
        <f t="shared" si="1272"/>
        <v>0</v>
      </c>
      <c r="X159" s="37">
        <f t="shared" si="1272"/>
        <v>0</v>
      </c>
      <c r="Y159" s="16">
        <f t="shared" si="1272"/>
        <v>0</v>
      </c>
      <c r="Z159" s="37">
        <f t="shared" si="1272"/>
        <v>0</v>
      </c>
      <c r="AA159" s="16">
        <f t="shared" si="1272"/>
        <v>0</v>
      </c>
      <c r="AB159" s="37">
        <f t="shared" si="1272"/>
        <v>0</v>
      </c>
      <c r="AC159" s="33">
        <f t="shared" si="1272"/>
        <v>0</v>
      </c>
      <c r="AD159" s="37">
        <f t="shared" si="1272"/>
        <v>0</v>
      </c>
      <c r="AE159" s="62">
        <f t="shared" si="1272"/>
        <v>0</v>
      </c>
      <c r="AF159" s="72">
        <f t="shared" si="1272"/>
        <v>0</v>
      </c>
      <c r="AG159" s="16">
        <f t="shared" si="1272"/>
        <v>0</v>
      </c>
      <c r="AH159" s="37">
        <f t="shared" si="1272"/>
        <v>0</v>
      </c>
      <c r="AI159" s="16">
        <f>SUM(AI160:AI162)</f>
        <v>0</v>
      </c>
      <c r="AJ159" s="37">
        <f>SUM(AJ160:AJ162)</f>
        <v>0</v>
      </c>
      <c r="AK159" s="37">
        <f>SUM(AK160:AK162)</f>
        <v>0</v>
      </c>
      <c r="AL159" s="37">
        <f>SUM(AL160:AL162)</f>
        <v>0</v>
      </c>
      <c r="AM159" s="16">
        <f t="shared" si="1272"/>
        <v>0</v>
      </c>
      <c r="AN159" s="37">
        <f t="shared" si="1272"/>
        <v>0</v>
      </c>
      <c r="AO159" s="16">
        <f t="shared" si="1272"/>
        <v>0</v>
      </c>
      <c r="AP159" s="37">
        <f t="shared" si="1272"/>
        <v>0</v>
      </c>
      <c r="AQ159" s="16">
        <f t="shared" si="1272"/>
        <v>0</v>
      </c>
      <c r="AR159" s="37">
        <f t="shared" si="1272"/>
        <v>0</v>
      </c>
      <c r="AS159" s="16">
        <f t="shared" si="1272"/>
        <v>0</v>
      </c>
      <c r="AT159" s="37">
        <f>SUM(AT160:AT162)</f>
        <v>0</v>
      </c>
      <c r="AU159" s="16">
        <f t="shared" ref="AU159:CG159" si="1273">SUM(AU160:AU162)</f>
        <v>0</v>
      </c>
      <c r="AV159" s="37">
        <f t="shared" si="1273"/>
        <v>0</v>
      </c>
      <c r="AW159" s="16">
        <f t="shared" si="1273"/>
        <v>0</v>
      </c>
      <c r="AX159" s="37">
        <f t="shared" si="1273"/>
        <v>0</v>
      </c>
      <c r="AY159" s="16">
        <f t="shared" si="1273"/>
        <v>0</v>
      </c>
      <c r="AZ159" s="37">
        <f t="shared" si="1273"/>
        <v>0</v>
      </c>
      <c r="BA159" s="16">
        <f t="shared" si="1273"/>
        <v>0</v>
      </c>
      <c r="BB159" s="37">
        <f t="shared" si="1273"/>
        <v>0</v>
      </c>
      <c r="BC159" s="16">
        <f t="shared" si="1273"/>
        <v>0</v>
      </c>
      <c r="BD159" s="37">
        <f t="shared" si="1273"/>
        <v>0</v>
      </c>
      <c r="BE159" s="16">
        <f t="shared" si="1273"/>
        <v>0</v>
      </c>
      <c r="BF159" s="37">
        <f t="shared" si="1273"/>
        <v>0</v>
      </c>
      <c r="BG159" s="16">
        <f t="shared" si="1273"/>
        <v>0</v>
      </c>
      <c r="BH159" s="37">
        <f t="shared" si="1273"/>
        <v>0</v>
      </c>
      <c r="BI159" s="16">
        <f t="shared" si="1273"/>
        <v>0</v>
      </c>
      <c r="BJ159" s="37">
        <f t="shared" si="1273"/>
        <v>0</v>
      </c>
      <c r="BK159" s="16">
        <f t="shared" si="1273"/>
        <v>0</v>
      </c>
      <c r="BL159" s="37">
        <f t="shared" si="1273"/>
        <v>0</v>
      </c>
      <c r="BM159" s="16">
        <f t="shared" si="1273"/>
        <v>0</v>
      </c>
      <c r="BN159" s="37">
        <f t="shared" si="1273"/>
        <v>0</v>
      </c>
      <c r="BO159" s="16">
        <f t="shared" si="1273"/>
        <v>0</v>
      </c>
      <c r="BP159" s="37">
        <f t="shared" si="1273"/>
        <v>0</v>
      </c>
      <c r="BQ159" s="16">
        <f t="shared" si="1273"/>
        <v>0</v>
      </c>
      <c r="BR159" s="37">
        <f t="shared" si="1273"/>
        <v>0</v>
      </c>
      <c r="BS159" s="16">
        <f t="shared" si="1273"/>
        <v>0</v>
      </c>
      <c r="BT159" s="37">
        <f t="shared" si="1273"/>
        <v>0</v>
      </c>
      <c r="BU159" s="16">
        <f t="shared" si="1273"/>
        <v>0</v>
      </c>
      <c r="BV159" s="37">
        <f t="shared" si="1273"/>
        <v>0</v>
      </c>
      <c r="BW159" s="16">
        <f t="shared" si="1273"/>
        <v>0</v>
      </c>
      <c r="BX159" s="37">
        <f t="shared" si="1273"/>
        <v>0</v>
      </c>
      <c r="BY159" s="16">
        <f t="shared" si="1273"/>
        <v>0</v>
      </c>
      <c r="BZ159" s="37">
        <f t="shared" si="1273"/>
        <v>0</v>
      </c>
      <c r="CA159" s="16">
        <f t="shared" si="1273"/>
        <v>0</v>
      </c>
      <c r="CB159" s="37">
        <f t="shared" si="1273"/>
        <v>0</v>
      </c>
      <c r="CC159" s="16">
        <f t="shared" si="1273"/>
        <v>1</v>
      </c>
      <c r="CD159" s="37">
        <f t="shared" si="1273"/>
        <v>14143.359999999999</v>
      </c>
      <c r="CE159" s="16">
        <f t="shared" si="1273"/>
        <v>0</v>
      </c>
      <c r="CF159" s="37">
        <f t="shared" si="1273"/>
        <v>0</v>
      </c>
      <c r="CG159" s="16">
        <f t="shared" si="1273"/>
        <v>0</v>
      </c>
      <c r="CH159" s="37">
        <f t="shared" si="1272"/>
        <v>0</v>
      </c>
      <c r="CI159" s="16">
        <f>SUM(CI160:CI162)</f>
        <v>0</v>
      </c>
      <c r="CJ159" s="37">
        <f>SUM(CJ160:CJ162)</f>
        <v>0</v>
      </c>
      <c r="CK159" s="16">
        <f>SUM(CK160:CK162)</f>
        <v>0</v>
      </c>
      <c r="CL159" s="37">
        <f>SUM(CL160:CL162)</f>
        <v>0</v>
      </c>
      <c r="CM159" s="16">
        <f t="shared" si="1272"/>
        <v>0</v>
      </c>
      <c r="CN159" s="37">
        <f t="shared" si="1272"/>
        <v>0</v>
      </c>
      <c r="CO159" s="33">
        <f>SUM(CO160:CO162)</f>
        <v>0</v>
      </c>
      <c r="CP159" s="37">
        <f>SUM(CP160:CP162)</f>
        <v>0</v>
      </c>
      <c r="CQ159" s="16">
        <f t="shared" si="1272"/>
        <v>0</v>
      </c>
      <c r="CR159" s="37">
        <f t="shared" si="1272"/>
        <v>0</v>
      </c>
      <c r="CS159" s="16">
        <f>SUM(CS160:CS162)</f>
        <v>0</v>
      </c>
      <c r="CT159" s="37">
        <f>SUM(CT160:CT162)</f>
        <v>0</v>
      </c>
      <c r="CU159" s="16">
        <f>SUM(CU160:CU162)</f>
        <v>0</v>
      </c>
      <c r="CV159" s="37">
        <f>SUM(CV160:CV162)</f>
        <v>0</v>
      </c>
      <c r="CW159" s="16">
        <f t="shared" si="1272"/>
        <v>0</v>
      </c>
      <c r="CX159" s="37">
        <f t="shared" si="1272"/>
        <v>0</v>
      </c>
      <c r="CY159" s="16">
        <f t="shared" si="1272"/>
        <v>0</v>
      </c>
      <c r="CZ159" s="37">
        <f t="shared" si="1272"/>
        <v>0</v>
      </c>
      <c r="DA159" s="16">
        <f t="shared" si="1272"/>
        <v>1</v>
      </c>
      <c r="DB159" s="37">
        <f t="shared" si="1272"/>
        <v>16972.031999999999</v>
      </c>
      <c r="DC159" s="16">
        <f t="shared" si="1272"/>
        <v>0</v>
      </c>
      <c r="DD159" s="37">
        <f t="shared" si="1272"/>
        <v>0</v>
      </c>
      <c r="DE159" s="16">
        <f t="shared" si="1272"/>
        <v>0</v>
      </c>
      <c r="DF159" s="37">
        <f t="shared" si="1272"/>
        <v>0</v>
      </c>
      <c r="DG159" s="16">
        <f t="shared" si="1272"/>
        <v>0</v>
      </c>
      <c r="DH159" s="37">
        <f t="shared" si="1272"/>
        <v>0</v>
      </c>
      <c r="DI159" s="16">
        <f t="shared" si="1272"/>
        <v>0</v>
      </c>
      <c r="DJ159" s="37">
        <f t="shared" si="1272"/>
        <v>0</v>
      </c>
      <c r="DK159" s="16">
        <f t="shared" ref="DK159:EH159" si="1274">SUM(DK160:DK162)</f>
        <v>0</v>
      </c>
      <c r="DL159" s="37">
        <f t="shared" si="1274"/>
        <v>0</v>
      </c>
      <c r="DM159" s="33">
        <f t="shared" si="1274"/>
        <v>0</v>
      </c>
      <c r="DN159" s="37">
        <f t="shared" si="1274"/>
        <v>0</v>
      </c>
      <c r="DO159" s="16">
        <f t="shared" si="1274"/>
        <v>0</v>
      </c>
      <c r="DP159" s="37">
        <f t="shared" si="1274"/>
        <v>0</v>
      </c>
      <c r="DQ159" s="16">
        <f t="shared" si="1274"/>
        <v>0</v>
      </c>
      <c r="DR159" s="37">
        <f t="shared" si="1274"/>
        <v>0</v>
      </c>
      <c r="DS159" s="16">
        <f t="shared" si="1274"/>
        <v>0</v>
      </c>
      <c r="DT159" s="37">
        <f t="shared" si="1274"/>
        <v>0</v>
      </c>
      <c r="DU159" s="37">
        <f t="shared" si="1274"/>
        <v>0</v>
      </c>
      <c r="DV159" s="37">
        <f t="shared" si="1274"/>
        <v>0</v>
      </c>
      <c r="DW159" s="16">
        <f t="shared" si="1274"/>
        <v>0</v>
      </c>
      <c r="DX159" s="37">
        <f t="shared" si="1274"/>
        <v>0</v>
      </c>
      <c r="DY159" s="16">
        <f t="shared" si="1274"/>
        <v>0</v>
      </c>
      <c r="DZ159" s="37">
        <f t="shared" si="1274"/>
        <v>0</v>
      </c>
      <c r="EA159" s="16">
        <f t="shared" si="1274"/>
        <v>20</v>
      </c>
      <c r="EB159" s="37">
        <f t="shared" si="1274"/>
        <v>501446.39999999997</v>
      </c>
      <c r="EC159" s="16">
        <f t="shared" si="1274"/>
        <v>0</v>
      </c>
      <c r="ED159" s="16">
        <f t="shared" si="1274"/>
        <v>0</v>
      </c>
      <c r="EE159" s="16">
        <f t="shared" si="1274"/>
        <v>0</v>
      </c>
      <c r="EF159" s="16">
        <f t="shared" si="1274"/>
        <v>0</v>
      </c>
      <c r="EG159" s="16">
        <f t="shared" si="1274"/>
        <v>22</v>
      </c>
      <c r="EH159" s="16">
        <f t="shared" si="1274"/>
        <v>532561.79200000002</v>
      </c>
    </row>
    <row r="160" spans="1:138" ht="45" x14ac:dyDescent="0.25">
      <c r="A160" s="17"/>
      <c r="B160" s="18">
        <v>111</v>
      </c>
      <c r="C160" s="41" t="s">
        <v>304</v>
      </c>
      <c r="D160" s="40">
        <v>11480</v>
      </c>
      <c r="E160" s="19">
        <v>0.88</v>
      </c>
      <c r="F160" s="28">
        <v>1</v>
      </c>
      <c r="G160" s="40">
        <v>1.4</v>
      </c>
      <c r="H160" s="40">
        <v>1.68</v>
      </c>
      <c r="I160" s="40">
        <v>2.23</v>
      </c>
      <c r="J160" s="40">
        <v>2.57</v>
      </c>
      <c r="K160" s="21">
        <v>0</v>
      </c>
      <c r="L160" s="21">
        <f>K160*D160*E160*F160*G160*$L$9</f>
        <v>0</v>
      </c>
      <c r="M160" s="21"/>
      <c r="N160" s="21">
        <f>M160*D160*E160*F160*G160*$N$9</f>
        <v>0</v>
      </c>
      <c r="O160" s="22">
        <v>0</v>
      </c>
      <c r="P160" s="21">
        <f>O160*D160*E160*F160*G160*$P$9</f>
        <v>0</v>
      </c>
      <c r="Q160" s="21">
        <v>0</v>
      </c>
      <c r="R160" s="21">
        <f>SUM(Q160*D160*E160*F160*G160*$R$9)</f>
        <v>0</v>
      </c>
      <c r="S160" s="21"/>
      <c r="T160" s="21">
        <f>SUM(S160*D160*E160*F160*G160*$T$9)</f>
        <v>0</v>
      </c>
      <c r="U160" s="21"/>
      <c r="V160" s="21">
        <f>SUM(U160*D160*E160*F160*G160*$V$9)</f>
        <v>0</v>
      </c>
      <c r="W160" s="21">
        <v>0</v>
      </c>
      <c r="X160" s="21">
        <f>SUM(W160*D160*E160*F160*G160*$X$9)</f>
        <v>0</v>
      </c>
      <c r="Y160" s="21">
        <v>0</v>
      </c>
      <c r="Z160" s="21">
        <f>SUM(Y160*D160*E160*F160*G160*$Z$9)</f>
        <v>0</v>
      </c>
      <c r="AA160" s="21"/>
      <c r="AB160" s="21">
        <f>SUM(AA160*D160*E160*F160*H160*$AB$9)</f>
        <v>0</v>
      </c>
      <c r="AC160" s="22">
        <v>0</v>
      </c>
      <c r="AD160" s="21">
        <f>SUM(AC160*D160*E160*F160*H160*$AD$9)</f>
        <v>0</v>
      </c>
      <c r="AE160" s="21"/>
      <c r="AF160" s="21">
        <f>SUM(AE160*D160*E160*F160*G160*$AF$9)</f>
        <v>0</v>
      </c>
      <c r="AG160" s="21"/>
      <c r="AH160" s="21">
        <f>SUM(AG160*D160*E160*F160*G160*$AH$9)</f>
        <v>0</v>
      </c>
      <c r="AI160" s="21">
        <v>0</v>
      </c>
      <c r="AJ160" s="21">
        <f>SUM(AI160*D160*E160*F160*G160*$AJ$9)</f>
        <v>0</v>
      </c>
      <c r="AK160" s="30"/>
      <c r="AL160" s="21">
        <f>SUM(AK160*D160*E160*F160*G160*$AL$9)</f>
        <v>0</v>
      </c>
      <c r="AM160" s="21">
        <v>0</v>
      </c>
      <c r="AN160" s="21">
        <f>SUM(D160*E160*F160*G160*AM160*$AN$9)</f>
        <v>0</v>
      </c>
      <c r="AO160" s="21"/>
      <c r="AP160" s="21">
        <f>SUM(AO160*D160*E160*F160*G160*$AP$9)</f>
        <v>0</v>
      </c>
      <c r="AQ160" s="21"/>
      <c r="AR160" s="21">
        <f>SUM(AQ160*D160*E160*F160*G160*$AR$9)</f>
        <v>0</v>
      </c>
      <c r="AS160" s="21"/>
      <c r="AT160" s="21">
        <f>SUM(AS160*D160*E160*F160*G160*$AT$9)</f>
        <v>0</v>
      </c>
      <c r="AU160" s="21"/>
      <c r="AV160" s="21">
        <f>SUM(AU160*D160*E160*F160*G160*$AV$9)</f>
        <v>0</v>
      </c>
      <c r="AW160" s="21"/>
      <c r="AX160" s="21">
        <f>SUM(AW160*D160*E160*F160*G160*$AX$9)</f>
        <v>0</v>
      </c>
      <c r="AY160" s="21"/>
      <c r="AZ160" s="21">
        <f>SUM(AY160*D160*E160*F160*G160*$AZ$9)</f>
        <v>0</v>
      </c>
      <c r="BA160" s="21"/>
      <c r="BB160" s="21">
        <f>SUM(BA160*D160*E160*F160*G160*$BB$9)</f>
        <v>0</v>
      </c>
      <c r="BC160" s="21"/>
      <c r="BD160" s="21">
        <f>BC160*D160*E160*F160*G160*$BD$9</f>
        <v>0</v>
      </c>
      <c r="BE160" s="21"/>
      <c r="BF160" s="21">
        <f>BE160*D160*E160*F160*G160*$BF$9</f>
        <v>0</v>
      </c>
      <c r="BG160" s="21"/>
      <c r="BH160" s="21">
        <f>BG160*D160*E160*F160*G160*$BH$9</f>
        <v>0</v>
      </c>
      <c r="BI160" s="21"/>
      <c r="BJ160" s="21">
        <f>SUM(BI160*D160*E160*F160*G160*$BJ$9)</f>
        <v>0</v>
      </c>
      <c r="BK160" s="21"/>
      <c r="BL160" s="21">
        <f>SUM(BK160*D160*E160*F160*G160*$BL$9)</f>
        <v>0</v>
      </c>
      <c r="BM160" s="21"/>
      <c r="BN160" s="21">
        <f>SUM(BM160*D160*E160*F160*G160*$BN$9)</f>
        <v>0</v>
      </c>
      <c r="BO160" s="21"/>
      <c r="BP160" s="21">
        <f>SUM(BO160*D160*E160*F160*G160*$BP$9)</f>
        <v>0</v>
      </c>
      <c r="BQ160" s="21"/>
      <c r="BR160" s="21">
        <f>SUM(BQ160*D160*E160*F160*G160*$BR$9)</f>
        <v>0</v>
      </c>
      <c r="BS160" s="21"/>
      <c r="BT160" s="21">
        <f>BS160*D160*E160*F160*G160*$BT$9</f>
        <v>0</v>
      </c>
      <c r="BU160" s="21">
        <v>0</v>
      </c>
      <c r="BV160" s="21">
        <f>SUM(BU160*D160*E160*F160*G160*$BV$9)</f>
        <v>0</v>
      </c>
      <c r="BW160" s="21">
        <v>0</v>
      </c>
      <c r="BX160" s="21">
        <f>SUM(BW160*D160*E160*F160*G160*$BX$9)</f>
        <v>0</v>
      </c>
      <c r="BY160" s="21">
        <v>0</v>
      </c>
      <c r="BZ160" s="21">
        <f>SUM(BY160*D160*E160*F160*G160*$BZ$9)</f>
        <v>0</v>
      </c>
      <c r="CA160" s="21">
        <v>0</v>
      </c>
      <c r="CB160" s="21">
        <f>SUM(CA160*D160*E160*F160*G160*$CB$9)</f>
        <v>0</v>
      </c>
      <c r="CC160" s="21">
        <v>1</v>
      </c>
      <c r="CD160" s="21">
        <f>CC160*D160*E160*F160*G160*$CD$9</f>
        <v>14143.359999999999</v>
      </c>
      <c r="CE160" s="21"/>
      <c r="CF160" s="21">
        <f>SUM(CE160*D160*E160*F160*G160*$CF$9)</f>
        <v>0</v>
      </c>
      <c r="CG160" s="21">
        <v>0</v>
      </c>
      <c r="CH160" s="21">
        <f>SUM(CG160*D160*E160*F160*H160*$CH$9)</f>
        <v>0</v>
      </c>
      <c r="CI160" s="21">
        <v>0</v>
      </c>
      <c r="CJ160" s="21">
        <f>SUM(CI160*D160*E160*F160*H160*$CJ$9)</f>
        <v>0</v>
      </c>
      <c r="CK160" s="21">
        <v>0</v>
      </c>
      <c r="CL160" s="21">
        <f>SUM(CK160*D160*E160*F160*H160*$CL$9)</f>
        <v>0</v>
      </c>
      <c r="CM160" s="21"/>
      <c r="CN160" s="21">
        <f>SUM(CM160*D160*E160*F160*H160*$CN$9)</f>
        <v>0</v>
      </c>
      <c r="CO160" s="22">
        <v>0</v>
      </c>
      <c r="CP160" s="21">
        <f>SUM(CO160*D160*E160*F160*H160*$CP$9)</f>
        <v>0</v>
      </c>
      <c r="CQ160" s="21"/>
      <c r="CR160" s="21">
        <f>SUM(CQ160*D160*E160*F160*H160*$CR$9)</f>
        <v>0</v>
      </c>
      <c r="CS160" s="21"/>
      <c r="CT160" s="21">
        <f>SUM(CS160*D160*E160*F160*H160*$CT$9)</f>
        <v>0</v>
      </c>
      <c r="CU160" s="21"/>
      <c r="CV160" s="21">
        <f>SUM(CU160*D160*E160*F160*H160*$CV$9)</f>
        <v>0</v>
      </c>
      <c r="CW160" s="21">
        <v>0</v>
      </c>
      <c r="CX160" s="21">
        <f>SUM(CW160*D160*E160*F160*H160*$CX$9)</f>
        <v>0</v>
      </c>
      <c r="CY160" s="21"/>
      <c r="CZ160" s="21">
        <f>SUM(CY160*D160*E160*F160*H160*$CZ$9)</f>
        <v>0</v>
      </c>
      <c r="DA160" s="21">
        <v>1</v>
      </c>
      <c r="DB160" s="21">
        <f>SUM(DA160*D160*E160*F160*H160*$DB$9)</f>
        <v>16972.031999999999</v>
      </c>
      <c r="DC160" s="21">
        <v>0</v>
      </c>
      <c r="DD160" s="21">
        <f>SUM(DC160*D160*E160*F160*H160*$DD$9)</f>
        <v>0</v>
      </c>
      <c r="DE160" s="21">
        <v>0</v>
      </c>
      <c r="DF160" s="21">
        <f>SUM(DE160*D160*E160*F160*H160*$DF$9)</f>
        <v>0</v>
      </c>
      <c r="DG160" s="21"/>
      <c r="DH160" s="21">
        <f>SUM(DG160*D160*E160*F160*H160*$DH$9)</f>
        <v>0</v>
      </c>
      <c r="DI160" s="21"/>
      <c r="DJ160" s="21">
        <f>SUM(DI160*D160*E160*F160*H160*$DJ$9)</f>
        <v>0</v>
      </c>
      <c r="DK160" s="21"/>
      <c r="DL160" s="21">
        <f>DK160*D160*E160*F160*H160*$DL$9</f>
        <v>0</v>
      </c>
      <c r="DM160" s="22"/>
      <c r="DN160" s="21">
        <f>SUM(DM160*D160*E160*F160*H160*$DN$9)</f>
        <v>0</v>
      </c>
      <c r="DO160" s="21">
        <v>0</v>
      </c>
      <c r="DP160" s="21">
        <f>SUM(DO160*D160*E160*F160*H160*$DP$9)</f>
        <v>0</v>
      </c>
      <c r="DQ160" s="21">
        <v>0</v>
      </c>
      <c r="DR160" s="21">
        <f>SUM(DQ160*D160*E160*F160*I160*$DR$9)</f>
        <v>0</v>
      </c>
      <c r="DS160" s="23"/>
      <c r="DT160" s="21">
        <f>SUM(DS160*D160*E160*F160*J160*$DT$9)</f>
        <v>0</v>
      </c>
      <c r="DU160" s="23"/>
      <c r="DV160" s="21">
        <f>SUM(DU160*D160*E160*F160*G160*$DV$9)</f>
        <v>0</v>
      </c>
      <c r="DW160" s="21"/>
      <c r="DX160" s="21">
        <f>SUM(DW160*D160*E160*F160*G160*$DX$9)</f>
        <v>0</v>
      </c>
      <c r="DY160" s="21"/>
      <c r="DZ160" s="21">
        <f>SUM(DY160*D160*E160*F160*G160*$DZ$9)</f>
        <v>0</v>
      </c>
      <c r="EA160" s="21"/>
      <c r="EB160" s="21">
        <f>SUM(EA160*D160*E160*F160*G160*$EB$9)</f>
        <v>0</v>
      </c>
      <c r="EC160" s="21"/>
      <c r="ED160" s="21">
        <f>EC160*D160*E160*F160*G160*$ED$9</f>
        <v>0</v>
      </c>
      <c r="EE160" s="22"/>
      <c r="EF160" s="21">
        <f>EE160*D160*E160*F160*G160*$EF$9</f>
        <v>0</v>
      </c>
      <c r="EG160" s="24">
        <f t="shared" si="1146"/>
        <v>2</v>
      </c>
      <c r="EH160" s="24">
        <f t="shared" si="1146"/>
        <v>31115.392</v>
      </c>
    </row>
    <row r="161" spans="1:138" ht="30" x14ac:dyDescent="0.25">
      <c r="A161" s="17"/>
      <c r="B161" s="18">
        <v>112</v>
      </c>
      <c r="C161" s="41" t="s">
        <v>305</v>
      </c>
      <c r="D161" s="40">
        <v>11480</v>
      </c>
      <c r="E161" s="19">
        <v>0.92</v>
      </c>
      <c r="F161" s="28">
        <v>1</v>
      </c>
      <c r="G161" s="40">
        <v>1.4</v>
      </c>
      <c r="H161" s="40">
        <v>1.68</v>
      </c>
      <c r="I161" s="40">
        <v>2.23</v>
      </c>
      <c r="J161" s="40">
        <v>2.57</v>
      </c>
      <c r="K161" s="21"/>
      <c r="L161" s="21">
        <f>K161*D161*E161*F161*G161*$L$9</f>
        <v>0</v>
      </c>
      <c r="M161" s="21"/>
      <c r="N161" s="21">
        <f>M161*D161*E161*F161*G161*$N$9</f>
        <v>0</v>
      </c>
      <c r="O161" s="22"/>
      <c r="P161" s="21">
        <f>O161*D161*E161*F161*G161*$P$9</f>
        <v>0</v>
      </c>
      <c r="Q161" s="21"/>
      <c r="R161" s="21">
        <f>SUM(Q161*D161*E161*F161*G161*$R$9)</f>
        <v>0</v>
      </c>
      <c r="S161" s="21"/>
      <c r="T161" s="21">
        <f>SUM(S161*D161*E161*F161*G161*$T$9)</f>
        <v>0</v>
      </c>
      <c r="U161" s="21"/>
      <c r="V161" s="21">
        <f>SUM(U161*D161*E161*F161*G161*$V$9)</f>
        <v>0</v>
      </c>
      <c r="W161" s="21"/>
      <c r="X161" s="21">
        <f>SUM(W161*D161*E161*F161*G161*$X$9)</f>
        <v>0</v>
      </c>
      <c r="Y161" s="21"/>
      <c r="Z161" s="21">
        <f>SUM(Y161*D161*E161*F161*G161*$Z$9)</f>
        <v>0</v>
      </c>
      <c r="AA161" s="21"/>
      <c r="AB161" s="21">
        <f>SUM(AA161*D161*E161*F161*H161*$AB$9)</f>
        <v>0</v>
      </c>
      <c r="AC161" s="22"/>
      <c r="AD161" s="21">
        <f>SUM(AC161*D161*E161*F161*H161*$AD$9)</f>
        <v>0</v>
      </c>
      <c r="AE161" s="21"/>
      <c r="AF161" s="21">
        <f>SUM(AE161*D161*E161*F161*G161*$AF$9)</f>
        <v>0</v>
      </c>
      <c r="AG161" s="21"/>
      <c r="AH161" s="21">
        <f>SUM(AG161*D161*E161*F161*G161*$AH$9)</f>
        <v>0</v>
      </c>
      <c r="AI161" s="21"/>
      <c r="AJ161" s="21">
        <f>SUM(AI161*D161*E161*F161*G161*$AJ$9)</f>
        <v>0</v>
      </c>
      <c r="AK161" s="30"/>
      <c r="AL161" s="21">
        <f>SUM(AK161*D161*E161*F161*G161*$AL$9)</f>
        <v>0</v>
      </c>
      <c r="AM161" s="21"/>
      <c r="AN161" s="21">
        <f>SUM(D161*E161*F161*G161*AM161*$AN$9)</f>
        <v>0</v>
      </c>
      <c r="AO161" s="21"/>
      <c r="AP161" s="21">
        <f>SUM(AO161*D161*E161*F161*G161*$AP$9)</f>
        <v>0</v>
      </c>
      <c r="AQ161" s="21"/>
      <c r="AR161" s="21">
        <f>SUM(AQ161*D161*E161*F161*G161*$AR$9)</f>
        <v>0</v>
      </c>
      <c r="AS161" s="21"/>
      <c r="AT161" s="21">
        <f>SUM(AS161*D161*E161*F161*G161*$AT$9)</f>
        <v>0</v>
      </c>
      <c r="AU161" s="21"/>
      <c r="AV161" s="21">
        <f>SUM(AU161*D161*E161*F161*G161*$AV$9)</f>
        <v>0</v>
      </c>
      <c r="AW161" s="21"/>
      <c r="AX161" s="21">
        <f>SUM(AW161*D161*E161*F161*G161*$AX$9)</f>
        <v>0</v>
      </c>
      <c r="AY161" s="21"/>
      <c r="AZ161" s="21">
        <f>SUM(AY161*D161*E161*F161*G161*$AZ$9)</f>
        <v>0</v>
      </c>
      <c r="BA161" s="21"/>
      <c r="BB161" s="21">
        <f>SUM(BA161*D161*E161*F161*G161*$BB$9)</f>
        <v>0</v>
      </c>
      <c r="BC161" s="21"/>
      <c r="BD161" s="21">
        <f>BC161*D161*E161*F161*G161*$BD$9</f>
        <v>0</v>
      </c>
      <c r="BE161" s="21"/>
      <c r="BF161" s="21">
        <f>BE161*D161*E161*F161*G161*$BF$9</f>
        <v>0</v>
      </c>
      <c r="BG161" s="21"/>
      <c r="BH161" s="21">
        <f>BG161*D161*E161*F161*G161*$BH$9</f>
        <v>0</v>
      </c>
      <c r="BI161" s="21"/>
      <c r="BJ161" s="21">
        <f>SUM(BI161*D161*E161*F161*G161*$BJ$9)</f>
        <v>0</v>
      </c>
      <c r="BK161" s="21"/>
      <c r="BL161" s="21">
        <f>SUM(BK161*D161*E161*F161*G161*$BL$9)</f>
        <v>0</v>
      </c>
      <c r="BM161" s="21"/>
      <c r="BN161" s="21">
        <f>SUM(BM161*D161*E161*F161*G161*$BN$9)</f>
        <v>0</v>
      </c>
      <c r="BO161" s="21"/>
      <c r="BP161" s="21">
        <f>SUM(BO161*D161*E161*F161*G161*$BP$9)</f>
        <v>0</v>
      </c>
      <c r="BQ161" s="21"/>
      <c r="BR161" s="21">
        <f>SUM(BQ161*D161*E161*F161*G161*$BR$9)</f>
        <v>0</v>
      </c>
      <c r="BS161" s="21"/>
      <c r="BT161" s="21">
        <f>BS161*D161*E161*F161*G161*$BT$9</f>
        <v>0</v>
      </c>
      <c r="BU161" s="21"/>
      <c r="BV161" s="21">
        <f>SUM(BU161*D161*E161*F161*G161*$BV$9)</f>
        <v>0</v>
      </c>
      <c r="BW161" s="21"/>
      <c r="BX161" s="21">
        <f>SUM(BW161*D161*E161*F161*G161*$BX$9)</f>
        <v>0</v>
      </c>
      <c r="BY161" s="21"/>
      <c r="BZ161" s="21">
        <f>SUM(BY161*D161*E161*F161*G161*$BZ$9)</f>
        <v>0</v>
      </c>
      <c r="CA161" s="21"/>
      <c r="CB161" s="21">
        <f>SUM(CA161*D161*E161*F161*G161*$CB$9)</f>
        <v>0</v>
      </c>
      <c r="CC161" s="21"/>
      <c r="CD161" s="21">
        <f>CC161*D161*E161*F161*G161*$CD$9</f>
        <v>0</v>
      </c>
      <c r="CE161" s="21"/>
      <c r="CF161" s="21">
        <f>SUM(CE161*D161*E161*F161*G161*$CF$9)</f>
        <v>0</v>
      </c>
      <c r="CG161" s="21"/>
      <c r="CH161" s="21">
        <f>SUM(CG161*D161*E161*F161*H161*$CH$9)</f>
        <v>0</v>
      </c>
      <c r="CI161" s="21"/>
      <c r="CJ161" s="21">
        <f>SUM(CI161*D161*E161*F161*H161*$CJ$9)</f>
        <v>0</v>
      </c>
      <c r="CK161" s="21"/>
      <c r="CL161" s="21">
        <f>SUM(CK161*D161*E161*F161*H161*$CL$9)</f>
        <v>0</v>
      </c>
      <c r="CM161" s="21"/>
      <c r="CN161" s="21">
        <f>SUM(CM161*D161*E161*F161*H161*$CN$9)</f>
        <v>0</v>
      </c>
      <c r="CO161" s="22"/>
      <c r="CP161" s="21">
        <f>SUM(CO161*D161*E161*F161*H161*$CP$9)</f>
        <v>0</v>
      </c>
      <c r="CQ161" s="21"/>
      <c r="CR161" s="21">
        <f>SUM(CQ161*D161*E161*F161*H161*$CR$9)</f>
        <v>0</v>
      </c>
      <c r="CS161" s="21"/>
      <c r="CT161" s="21">
        <f>SUM(CS161*D161*E161*F161*H161*$CT$9)</f>
        <v>0</v>
      </c>
      <c r="CU161" s="21"/>
      <c r="CV161" s="21">
        <f>SUM(CU161*D161*E161*F161*H161*$CV$9)</f>
        <v>0</v>
      </c>
      <c r="CW161" s="21"/>
      <c r="CX161" s="21">
        <f>SUM(CW161*D161*E161*F161*H161*$CX$9)</f>
        <v>0</v>
      </c>
      <c r="CY161" s="21"/>
      <c r="CZ161" s="21">
        <f>SUM(CY161*D161*E161*F161*H161*$CZ$9)</f>
        <v>0</v>
      </c>
      <c r="DA161" s="21"/>
      <c r="DB161" s="21">
        <f>SUM(DA161*D161*E161*F161*H161*$DB$9)</f>
        <v>0</v>
      </c>
      <c r="DC161" s="21"/>
      <c r="DD161" s="21">
        <f>SUM(DC161*D161*E161*F161*H161*$DD$9)</f>
        <v>0</v>
      </c>
      <c r="DE161" s="21"/>
      <c r="DF161" s="21">
        <f>SUM(DE161*D161*E161*F161*H161*$DF$9)</f>
        <v>0</v>
      </c>
      <c r="DG161" s="21"/>
      <c r="DH161" s="21">
        <f>SUM(DG161*D161*E161*F161*H161*$DH$9)</f>
        <v>0</v>
      </c>
      <c r="DI161" s="21"/>
      <c r="DJ161" s="21">
        <f>SUM(DI161*D161*E161*F161*H161*$DJ$9)</f>
        <v>0</v>
      </c>
      <c r="DK161" s="21"/>
      <c r="DL161" s="21">
        <f>DK161*D161*E161*F161*H161*$DL$9</f>
        <v>0</v>
      </c>
      <c r="DM161" s="22"/>
      <c r="DN161" s="21">
        <f>SUM(DM161*D161*E161*F161*H161*$DN$9)</f>
        <v>0</v>
      </c>
      <c r="DO161" s="21"/>
      <c r="DP161" s="21">
        <f>SUM(DO161*D161*E161*F161*H161*$DP$9)</f>
        <v>0</v>
      </c>
      <c r="DQ161" s="21"/>
      <c r="DR161" s="21">
        <f>SUM(DQ161*D161*E161*F161*I161*$DR$9)</f>
        <v>0</v>
      </c>
      <c r="DS161" s="23"/>
      <c r="DT161" s="21">
        <f>SUM(DS161*D161*E161*F161*J161*$DT$9)</f>
        <v>0</v>
      </c>
      <c r="DU161" s="23"/>
      <c r="DV161" s="21">
        <f>SUM(DU161*D161*E161*F161*G161*$DV$9)</f>
        <v>0</v>
      </c>
      <c r="DW161" s="21"/>
      <c r="DX161" s="21">
        <f>SUM(DW161*D161*E161*F161*G161*$DX$9)</f>
        <v>0</v>
      </c>
      <c r="DY161" s="21"/>
      <c r="DZ161" s="21">
        <f>SUM(DY161*D161*E161*F161*G161*$DZ$9)</f>
        <v>0</v>
      </c>
      <c r="EA161" s="21"/>
      <c r="EB161" s="21">
        <f>SUM(EA161*D161*E161*F161*G161*$EB$9)</f>
        <v>0</v>
      </c>
      <c r="EC161" s="21"/>
      <c r="ED161" s="21">
        <f>EC161*D161*E161*F161*G161*$ED$9</f>
        <v>0</v>
      </c>
      <c r="EE161" s="22"/>
      <c r="EF161" s="21">
        <f>EE161*D161*E161*F161*G161*$EF$9</f>
        <v>0</v>
      </c>
      <c r="EG161" s="24">
        <f t="shared" si="1146"/>
        <v>0</v>
      </c>
      <c r="EH161" s="24">
        <f t="shared" si="1146"/>
        <v>0</v>
      </c>
    </row>
    <row r="162" spans="1:138" ht="30" x14ac:dyDescent="0.25">
      <c r="A162" s="17"/>
      <c r="B162" s="18">
        <v>113</v>
      </c>
      <c r="C162" s="41" t="s">
        <v>306</v>
      </c>
      <c r="D162" s="40">
        <v>11480</v>
      </c>
      <c r="E162" s="19">
        <v>1.56</v>
      </c>
      <c r="F162" s="28">
        <v>1</v>
      </c>
      <c r="G162" s="40">
        <v>1.4</v>
      </c>
      <c r="H162" s="40">
        <v>1.68</v>
      </c>
      <c r="I162" s="40">
        <v>2.23</v>
      </c>
      <c r="J162" s="40">
        <v>2.57</v>
      </c>
      <c r="K162" s="21"/>
      <c r="L162" s="21">
        <f>K162*D162*E162*F162*G162*$L$9</f>
        <v>0</v>
      </c>
      <c r="M162" s="21"/>
      <c r="N162" s="21">
        <f>M162*D162*E162*F162*G162*$N$9</f>
        <v>0</v>
      </c>
      <c r="O162" s="22"/>
      <c r="P162" s="21">
        <f>O162*D162*E162*F162*G162*$P$9</f>
        <v>0</v>
      </c>
      <c r="Q162" s="21"/>
      <c r="R162" s="21">
        <f>SUM(Q162*D162*E162*F162*G162*$R$9)</f>
        <v>0</v>
      </c>
      <c r="S162" s="21"/>
      <c r="T162" s="21">
        <f>SUM(S162*D162*E162*F162*G162*$T$9)</f>
        <v>0</v>
      </c>
      <c r="U162" s="21"/>
      <c r="V162" s="21">
        <f>SUM(U162*D162*E162*F162*G162*$V$9)</f>
        <v>0</v>
      </c>
      <c r="W162" s="21"/>
      <c r="X162" s="21">
        <f>SUM(W162*D162*E162*F162*G162*$X$9)</f>
        <v>0</v>
      </c>
      <c r="Y162" s="21"/>
      <c r="Z162" s="21">
        <f>SUM(Y162*D162*E162*F162*G162*$Z$9)</f>
        <v>0</v>
      </c>
      <c r="AA162" s="21"/>
      <c r="AB162" s="21">
        <f>SUM(AA162*D162*E162*F162*H162*$AB$9)</f>
        <v>0</v>
      </c>
      <c r="AC162" s="22"/>
      <c r="AD162" s="21">
        <f>SUM(AC162*D162*E162*F162*H162*$AD$9)</f>
        <v>0</v>
      </c>
      <c r="AE162" s="21"/>
      <c r="AF162" s="21">
        <f>SUM(AE162*D162*E162*F162*G162*$AF$9)</f>
        <v>0</v>
      </c>
      <c r="AG162" s="21"/>
      <c r="AH162" s="21">
        <f>SUM(AG162*D162*E162*F162*G162*$AH$9)</f>
        <v>0</v>
      </c>
      <c r="AI162" s="21"/>
      <c r="AJ162" s="21">
        <f>SUM(AI162*D162*E162*F162*G162*$AJ$9)</f>
        <v>0</v>
      </c>
      <c r="AK162" s="37"/>
      <c r="AL162" s="21">
        <f>SUM(AK162*D162*E162*F162*G162*$AL$9)</f>
        <v>0</v>
      </c>
      <c r="AM162" s="21"/>
      <c r="AN162" s="21">
        <f>SUM(D162*E162*F162*G162*AM162*$AN$9)</f>
        <v>0</v>
      </c>
      <c r="AO162" s="21"/>
      <c r="AP162" s="21">
        <f>SUM(AO162*D162*E162*F162*G162*$AP$9)</f>
        <v>0</v>
      </c>
      <c r="AQ162" s="21"/>
      <c r="AR162" s="21">
        <f>SUM(AQ162*D162*E162*F162*G162*$AR$9)</f>
        <v>0</v>
      </c>
      <c r="AS162" s="21"/>
      <c r="AT162" s="21">
        <f>SUM(AS162*D162*E162*F162*G162*$AT$9)</f>
        <v>0</v>
      </c>
      <c r="AU162" s="21"/>
      <c r="AV162" s="21">
        <f>SUM(AU162*D162*E162*F162*G162*$AV$9)</f>
        <v>0</v>
      </c>
      <c r="AW162" s="21"/>
      <c r="AX162" s="21">
        <f>SUM(AW162*D162*E162*F162*G162*$AX$9)</f>
        <v>0</v>
      </c>
      <c r="AY162" s="21"/>
      <c r="AZ162" s="21">
        <f>SUM(AY162*D162*E162*F162*G162*$AZ$9)</f>
        <v>0</v>
      </c>
      <c r="BA162" s="21"/>
      <c r="BB162" s="21">
        <f>SUM(BA162*D162*E162*F162*G162*$BB$9)</f>
        <v>0</v>
      </c>
      <c r="BC162" s="21"/>
      <c r="BD162" s="21">
        <f>BC162*D162*E162*F162*G162*$BD$9</f>
        <v>0</v>
      </c>
      <c r="BE162" s="21"/>
      <c r="BF162" s="21">
        <f>BE162*D162*E162*F162*G162*$BF$9</f>
        <v>0</v>
      </c>
      <c r="BG162" s="21"/>
      <c r="BH162" s="21">
        <f>BG162*D162*E162*F162*G162*$BH$9</f>
        <v>0</v>
      </c>
      <c r="BI162" s="21"/>
      <c r="BJ162" s="21">
        <f>SUM(BI162*D162*E162*F162*G162*$BJ$9)</f>
        <v>0</v>
      </c>
      <c r="BK162" s="21"/>
      <c r="BL162" s="21">
        <f>SUM(BK162*D162*E162*F162*G162*$BL$9)</f>
        <v>0</v>
      </c>
      <c r="BM162" s="21"/>
      <c r="BN162" s="21">
        <f>SUM(BM162*D162*E162*F162*G162*$BN$9)</f>
        <v>0</v>
      </c>
      <c r="BO162" s="21"/>
      <c r="BP162" s="21">
        <f>SUM(BO162*D162*E162*F162*G162*$BP$9)</f>
        <v>0</v>
      </c>
      <c r="BQ162" s="21"/>
      <c r="BR162" s="21">
        <f>SUM(BQ162*D162*E162*F162*G162*$BR$9)</f>
        <v>0</v>
      </c>
      <c r="BS162" s="21"/>
      <c r="BT162" s="21">
        <f>BS162*D162*E162*F162*G162*$BT$9</f>
        <v>0</v>
      </c>
      <c r="BU162" s="21"/>
      <c r="BV162" s="21">
        <f>SUM(BU162*D162*E162*F162*G162*$BV$9)</f>
        <v>0</v>
      </c>
      <c r="BW162" s="21"/>
      <c r="BX162" s="21">
        <f>SUM(BW162*D162*E162*F162*G162*$BX$9)</f>
        <v>0</v>
      </c>
      <c r="BY162" s="21"/>
      <c r="BZ162" s="21">
        <f>SUM(BY162*D162*E162*F162*G162*$BZ$9)</f>
        <v>0</v>
      </c>
      <c r="CA162" s="21"/>
      <c r="CB162" s="21">
        <f>SUM(CA162*D162*E162*F162*G162*$CB$9)</f>
        <v>0</v>
      </c>
      <c r="CC162" s="21"/>
      <c r="CD162" s="21">
        <f>CC162*D162*E162*F162*G162*$CD$9</f>
        <v>0</v>
      </c>
      <c r="CE162" s="21"/>
      <c r="CF162" s="21">
        <f>SUM(CE162*D162*E162*F162*G162*$CF$9)</f>
        <v>0</v>
      </c>
      <c r="CG162" s="21"/>
      <c r="CH162" s="21">
        <f>SUM(CG162*D162*E162*F162*H162*$CH$9)</f>
        <v>0</v>
      </c>
      <c r="CI162" s="21"/>
      <c r="CJ162" s="21">
        <f>SUM(CI162*D162*E162*F162*H162*$CJ$9)</f>
        <v>0</v>
      </c>
      <c r="CK162" s="21"/>
      <c r="CL162" s="21">
        <f>SUM(CK162*D162*E162*F162*H162*$CL$9)</f>
        <v>0</v>
      </c>
      <c r="CM162" s="21"/>
      <c r="CN162" s="21">
        <f>SUM(CM162*D162*E162*F162*H162*$CN$9)</f>
        <v>0</v>
      </c>
      <c r="CO162" s="22"/>
      <c r="CP162" s="21">
        <f>SUM(CO162*D162*E162*F162*H162*$CP$9)</f>
        <v>0</v>
      </c>
      <c r="CQ162" s="21"/>
      <c r="CR162" s="21">
        <f>SUM(CQ162*D162*E162*F162*H162*$CR$9)</f>
        <v>0</v>
      </c>
      <c r="CS162" s="21"/>
      <c r="CT162" s="21">
        <f>SUM(CS162*D162*E162*F162*H162*$CT$9)</f>
        <v>0</v>
      </c>
      <c r="CU162" s="21"/>
      <c r="CV162" s="21">
        <f>SUM(CU162*D162*E162*F162*H162*$CV$9)</f>
        <v>0</v>
      </c>
      <c r="CW162" s="21"/>
      <c r="CX162" s="21">
        <f>SUM(CW162*D162*E162*F162*H162*$CX$9)</f>
        <v>0</v>
      </c>
      <c r="CY162" s="21"/>
      <c r="CZ162" s="21">
        <f>SUM(CY162*D162*E162*F162*H162*$CZ$9)</f>
        <v>0</v>
      </c>
      <c r="DA162" s="21"/>
      <c r="DB162" s="21">
        <f>SUM(DA162*D162*E162*F162*H162*$DB$9)</f>
        <v>0</v>
      </c>
      <c r="DC162" s="21"/>
      <c r="DD162" s="21">
        <f>SUM(DC162*D162*E162*F162*H162*$DD$9)</f>
        <v>0</v>
      </c>
      <c r="DE162" s="21"/>
      <c r="DF162" s="21">
        <f>SUM(DE162*D162*E162*F162*H162*$DF$9)</f>
        <v>0</v>
      </c>
      <c r="DG162" s="21"/>
      <c r="DH162" s="21">
        <f>SUM(DG162*D162*E162*F162*H162*$DH$9)</f>
        <v>0</v>
      </c>
      <c r="DI162" s="21"/>
      <c r="DJ162" s="21">
        <f>SUM(DI162*D162*E162*F162*H162*$DJ$9)</f>
        <v>0</v>
      </c>
      <c r="DK162" s="21"/>
      <c r="DL162" s="21">
        <f>DK162*D162*E162*F162*H162*$DL$9</f>
        <v>0</v>
      </c>
      <c r="DM162" s="22"/>
      <c r="DN162" s="21">
        <f>SUM(DM162*D162*E162*F162*H162*$DN$9)</f>
        <v>0</v>
      </c>
      <c r="DO162" s="21"/>
      <c r="DP162" s="21">
        <f>SUM(DO162*D162*E162*F162*H162*$DP$9)</f>
        <v>0</v>
      </c>
      <c r="DQ162" s="21"/>
      <c r="DR162" s="21">
        <f>SUM(DQ162*D162*E162*F162*I162*$DR$9)</f>
        <v>0</v>
      </c>
      <c r="DS162" s="23"/>
      <c r="DT162" s="21">
        <f>SUM(DS162*D162*E162*F162*J162*$DT$9)</f>
        <v>0</v>
      </c>
      <c r="DU162" s="37"/>
      <c r="DV162" s="21">
        <f>SUM(DU162*D162*E162*F162*G162*$DV$9)</f>
        <v>0</v>
      </c>
      <c r="DW162" s="21"/>
      <c r="DX162" s="21">
        <f>SUM(DW162*D162*E162*F162*G162*$DX$9)</f>
        <v>0</v>
      </c>
      <c r="DY162" s="21"/>
      <c r="DZ162" s="21">
        <f>SUM(DY162*D162*E162*F162*G162*$DZ$9)</f>
        <v>0</v>
      </c>
      <c r="EA162" s="21">
        <v>20</v>
      </c>
      <c r="EB162" s="21">
        <f>SUM(EA162*D162*E162*F162*G162*$EB$9)</f>
        <v>501446.39999999997</v>
      </c>
      <c r="EC162" s="21"/>
      <c r="ED162" s="21">
        <f>EC162*D162*E162*F162*G162*$ED$9</f>
        <v>0</v>
      </c>
      <c r="EE162" s="22"/>
      <c r="EF162" s="21">
        <f>EE162*D162*E162*F162*G162*$EF$9</f>
        <v>0</v>
      </c>
      <c r="EG162" s="24">
        <f t="shared" si="1146"/>
        <v>20</v>
      </c>
      <c r="EH162" s="24">
        <f t="shared" si="1146"/>
        <v>501446.39999999997</v>
      </c>
    </row>
    <row r="163" spans="1:138" x14ac:dyDescent="0.25">
      <c r="A163" s="59">
        <v>35</v>
      </c>
      <c r="B163" s="67"/>
      <c r="C163" s="60" t="s">
        <v>307</v>
      </c>
      <c r="D163" s="40">
        <v>11480</v>
      </c>
      <c r="E163" s="49">
        <v>1.23</v>
      </c>
      <c r="F163" s="15">
        <v>1</v>
      </c>
      <c r="G163" s="40"/>
      <c r="H163" s="40"/>
      <c r="I163" s="40"/>
      <c r="J163" s="40">
        <v>2.57</v>
      </c>
      <c r="K163" s="16">
        <f>SUM(K164:K167)</f>
        <v>0</v>
      </c>
      <c r="L163" s="38">
        <f t="shared" ref="L163:DJ163" si="1275">SUM(L164:L167)</f>
        <v>0</v>
      </c>
      <c r="M163" s="16">
        <f t="shared" si="1275"/>
        <v>0</v>
      </c>
      <c r="N163" s="38">
        <f t="shared" si="1275"/>
        <v>0</v>
      </c>
      <c r="O163" s="33">
        <f t="shared" si="1275"/>
        <v>0</v>
      </c>
      <c r="P163" s="38">
        <f t="shared" si="1275"/>
        <v>0</v>
      </c>
      <c r="Q163" s="62">
        <f t="shared" si="1275"/>
        <v>0</v>
      </c>
      <c r="R163" s="73">
        <f t="shared" si="1275"/>
        <v>0</v>
      </c>
      <c r="S163" s="16">
        <f t="shared" si="1275"/>
        <v>0</v>
      </c>
      <c r="T163" s="38">
        <f t="shared" si="1275"/>
        <v>0</v>
      </c>
      <c r="U163" s="16">
        <f t="shared" si="1275"/>
        <v>0</v>
      </c>
      <c r="V163" s="38">
        <f t="shared" si="1275"/>
        <v>0</v>
      </c>
      <c r="W163" s="16">
        <f t="shared" si="1275"/>
        <v>37</v>
      </c>
      <c r="X163" s="38">
        <f t="shared" si="1275"/>
        <v>642237.12</v>
      </c>
      <c r="Y163" s="16">
        <f t="shared" si="1275"/>
        <v>99</v>
      </c>
      <c r="Z163" s="38">
        <f t="shared" si="1275"/>
        <v>1718418.24</v>
      </c>
      <c r="AA163" s="16">
        <f t="shared" si="1275"/>
        <v>0</v>
      </c>
      <c r="AB163" s="38">
        <f t="shared" si="1275"/>
        <v>0</v>
      </c>
      <c r="AC163" s="33">
        <f t="shared" si="1275"/>
        <v>28</v>
      </c>
      <c r="AD163" s="38">
        <f t="shared" si="1275"/>
        <v>634136.83200000005</v>
      </c>
      <c r="AE163" s="62">
        <f t="shared" si="1275"/>
        <v>40</v>
      </c>
      <c r="AF163" s="73">
        <f t="shared" si="1275"/>
        <v>694310.40000000002</v>
      </c>
      <c r="AG163" s="16">
        <f t="shared" si="1275"/>
        <v>20</v>
      </c>
      <c r="AH163" s="38">
        <f t="shared" si="1275"/>
        <v>347155.20000000001</v>
      </c>
      <c r="AI163" s="16">
        <f>SUM(AI164:AI167)</f>
        <v>0</v>
      </c>
      <c r="AJ163" s="38">
        <f>SUM(AJ164:AJ167)</f>
        <v>0</v>
      </c>
      <c r="AK163" s="38">
        <f>SUM(AK164:AK167)</f>
        <v>0</v>
      </c>
      <c r="AL163" s="38">
        <f>SUM(AL164:AL167)</f>
        <v>0</v>
      </c>
      <c r="AM163" s="16">
        <f t="shared" si="1275"/>
        <v>0</v>
      </c>
      <c r="AN163" s="38">
        <f t="shared" si="1275"/>
        <v>0</v>
      </c>
      <c r="AO163" s="16">
        <f t="shared" si="1275"/>
        <v>0</v>
      </c>
      <c r="AP163" s="38">
        <f t="shared" si="1275"/>
        <v>0</v>
      </c>
      <c r="AQ163" s="16">
        <f t="shared" si="1275"/>
        <v>0</v>
      </c>
      <c r="AR163" s="38">
        <f t="shared" si="1275"/>
        <v>0</v>
      </c>
      <c r="AS163" s="16">
        <f t="shared" si="1275"/>
        <v>300</v>
      </c>
      <c r="AT163" s="38">
        <f>SUM(AT164:AT167)</f>
        <v>5207328</v>
      </c>
      <c r="AU163" s="16">
        <f t="shared" ref="AU163:CG163" si="1276">SUM(AU164:AU167)</f>
        <v>376</v>
      </c>
      <c r="AV163" s="38">
        <f t="shared" si="1276"/>
        <v>6526517.7599999998</v>
      </c>
      <c r="AW163" s="16">
        <f t="shared" si="1276"/>
        <v>172</v>
      </c>
      <c r="AX163" s="38">
        <f t="shared" si="1276"/>
        <v>3049179.84</v>
      </c>
      <c r="AY163" s="16">
        <f t="shared" si="1276"/>
        <v>109</v>
      </c>
      <c r="AZ163" s="38">
        <f t="shared" si="1276"/>
        <v>1891995.84</v>
      </c>
      <c r="BA163" s="16">
        <f t="shared" si="1276"/>
        <v>10</v>
      </c>
      <c r="BB163" s="38">
        <f t="shared" si="1276"/>
        <v>173577.60000000001</v>
      </c>
      <c r="BC163" s="16">
        <f t="shared" si="1276"/>
        <v>312</v>
      </c>
      <c r="BD163" s="38">
        <f t="shared" si="1276"/>
        <v>5495177.5199999996</v>
      </c>
      <c r="BE163" s="16">
        <f t="shared" si="1276"/>
        <v>136</v>
      </c>
      <c r="BF163" s="38">
        <f t="shared" si="1276"/>
        <v>2360655.36</v>
      </c>
      <c r="BG163" s="16">
        <f t="shared" si="1276"/>
        <v>152</v>
      </c>
      <c r="BH163" s="38">
        <f t="shared" si="1276"/>
        <v>2998070.88</v>
      </c>
      <c r="BI163" s="16">
        <f t="shared" si="1276"/>
        <v>0</v>
      </c>
      <c r="BJ163" s="38">
        <f t="shared" si="1276"/>
        <v>0</v>
      </c>
      <c r="BK163" s="16">
        <f t="shared" si="1276"/>
        <v>5</v>
      </c>
      <c r="BL163" s="38">
        <f t="shared" si="1276"/>
        <v>207328.8</v>
      </c>
      <c r="BM163" s="16">
        <f t="shared" si="1276"/>
        <v>0</v>
      </c>
      <c r="BN163" s="38">
        <f t="shared" si="1276"/>
        <v>0</v>
      </c>
      <c r="BO163" s="16">
        <f t="shared" si="1276"/>
        <v>0</v>
      </c>
      <c r="BP163" s="38">
        <f t="shared" si="1276"/>
        <v>0</v>
      </c>
      <c r="BQ163" s="16">
        <f t="shared" si="1276"/>
        <v>9</v>
      </c>
      <c r="BR163" s="38">
        <f t="shared" si="1276"/>
        <v>156219.84</v>
      </c>
      <c r="BS163" s="16">
        <f t="shared" si="1276"/>
        <v>0</v>
      </c>
      <c r="BT163" s="38">
        <f t="shared" si="1276"/>
        <v>0</v>
      </c>
      <c r="BU163" s="16">
        <f t="shared" si="1276"/>
        <v>25</v>
      </c>
      <c r="BV163" s="38">
        <f t="shared" si="1276"/>
        <v>433944</v>
      </c>
      <c r="BW163" s="16">
        <f t="shared" si="1276"/>
        <v>60</v>
      </c>
      <c r="BX163" s="38">
        <f t="shared" si="1276"/>
        <v>1041465.6</v>
      </c>
      <c r="BY163" s="16">
        <f t="shared" si="1276"/>
        <v>25</v>
      </c>
      <c r="BZ163" s="38">
        <f t="shared" si="1276"/>
        <v>433944</v>
      </c>
      <c r="CA163" s="16">
        <f t="shared" si="1276"/>
        <v>0</v>
      </c>
      <c r="CB163" s="38">
        <f t="shared" si="1276"/>
        <v>0</v>
      </c>
      <c r="CC163" s="16">
        <f t="shared" si="1276"/>
        <v>13</v>
      </c>
      <c r="CD163" s="38">
        <f t="shared" si="1276"/>
        <v>225650.88</v>
      </c>
      <c r="CE163" s="16">
        <f t="shared" si="1276"/>
        <v>20</v>
      </c>
      <c r="CF163" s="38">
        <f t="shared" si="1276"/>
        <v>347155.20000000001</v>
      </c>
      <c r="CG163" s="16">
        <f t="shared" si="1276"/>
        <v>234</v>
      </c>
      <c r="CH163" s="38">
        <f t="shared" si="1275"/>
        <v>4880423.5200000005</v>
      </c>
      <c r="CI163" s="16">
        <f>SUM(CI164:CI167)</f>
        <v>30</v>
      </c>
      <c r="CJ163" s="38">
        <f>SUM(CJ164:CJ167)</f>
        <v>624879.35999999999</v>
      </c>
      <c r="CK163" s="16">
        <f>SUM(CK164:CK167)</f>
        <v>56</v>
      </c>
      <c r="CL163" s="38">
        <f>SUM(CL164:CL167)</f>
        <v>1166441.4720000001</v>
      </c>
      <c r="CM163" s="16">
        <f t="shared" si="1275"/>
        <v>192</v>
      </c>
      <c r="CN163" s="38">
        <f t="shared" si="1275"/>
        <v>3999227.9040000001</v>
      </c>
      <c r="CO163" s="33">
        <f>SUM(CO164:CO167)</f>
        <v>0</v>
      </c>
      <c r="CP163" s="38">
        <f>SUM(CP164:CP167)</f>
        <v>0</v>
      </c>
      <c r="CQ163" s="16">
        <f t="shared" si="1275"/>
        <v>0</v>
      </c>
      <c r="CR163" s="38">
        <f t="shared" si="1275"/>
        <v>0</v>
      </c>
      <c r="CS163" s="16">
        <f>SUM(CS164:CS167)</f>
        <v>60</v>
      </c>
      <c r="CT163" s="38">
        <f>SUM(CT164:CT167)</f>
        <v>1249758.72</v>
      </c>
      <c r="CU163" s="16">
        <f>SUM(CU164:CU167)</f>
        <v>0</v>
      </c>
      <c r="CV163" s="38">
        <f>SUM(CV164:CV167)</f>
        <v>0</v>
      </c>
      <c r="CW163" s="16">
        <f t="shared" si="1275"/>
        <v>50</v>
      </c>
      <c r="CX163" s="38">
        <f t="shared" si="1275"/>
        <v>1041465.6</v>
      </c>
      <c r="CY163" s="16">
        <f t="shared" si="1275"/>
        <v>40</v>
      </c>
      <c r="CZ163" s="38">
        <f t="shared" si="1275"/>
        <v>833172.4800000001</v>
      </c>
      <c r="DA163" s="16">
        <f t="shared" si="1275"/>
        <v>13</v>
      </c>
      <c r="DB163" s="38">
        <f t="shared" si="1275"/>
        <v>270781.05599999998</v>
      </c>
      <c r="DC163" s="16">
        <f t="shared" si="1275"/>
        <v>17</v>
      </c>
      <c r="DD163" s="38">
        <f t="shared" si="1275"/>
        <v>354098.304</v>
      </c>
      <c r="DE163" s="16">
        <f t="shared" si="1275"/>
        <v>65</v>
      </c>
      <c r="DF163" s="38">
        <f t="shared" si="1275"/>
        <v>1360269.7920000001</v>
      </c>
      <c r="DG163" s="16">
        <f t="shared" si="1275"/>
        <v>182</v>
      </c>
      <c r="DH163" s="38">
        <f t="shared" si="1275"/>
        <v>3810028.3200000003</v>
      </c>
      <c r="DI163" s="16">
        <f t="shared" si="1275"/>
        <v>52</v>
      </c>
      <c r="DJ163" s="38">
        <f t="shared" si="1275"/>
        <v>1102217.7600000002</v>
      </c>
      <c r="DK163" s="16">
        <f t="shared" ref="DK163:EH163" si="1277">SUM(DK164:DK167)</f>
        <v>20</v>
      </c>
      <c r="DL163" s="38">
        <f t="shared" si="1277"/>
        <v>416586.24000000005</v>
      </c>
      <c r="DM163" s="33">
        <f t="shared" si="1277"/>
        <v>20</v>
      </c>
      <c r="DN163" s="38">
        <f t="shared" si="1277"/>
        <v>416586.24000000005</v>
      </c>
      <c r="DO163" s="16">
        <f t="shared" si="1277"/>
        <v>0</v>
      </c>
      <c r="DP163" s="38">
        <f t="shared" si="1277"/>
        <v>0</v>
      </c>
      <c r="DQ163" s="16">
        <f t="shared" si="1277"/>
        <v>2</v>
      </c>
      <c r="DR163" s="38">
        <f t="shared" si="1277"/>
        <v>55296.864000000009</v>
      </c>
      <c r="DS163" s="16">
        <f t="shared" si="1277"/>
        <v>5</v>
      </c>
      <c r="DT163" s="38">
        <f t="shared" si="1277"/>
        <v>159319.44</v>
      </c>
      <c r="DU163" s="38">
        <f t="shared" si="1277"/>
        <v>0</v>
      </c>
      <c r="DV163" s="38">
        <f t="shared" si="1277"/>
        <v>0</v>
      </c>
      <c r="DW163" s="16">
        <f t="shared" si="1277"/>
        <v>10</v>
      </c>
      <c r="DX163" s="38">
        <f t="shared" si="1277"/>
        <v>173577.60000000001</v>
      </c>
      <c r="DY163" s="16">
        <f t="shared" si="1277"/>
        <v>0</v>
      </c>
      <c r="DZ163" s="38">
        <f t="shared" si="1277"/>
        <v>0</v>
      </c>
      <c r="EA163" s="16">
        <f t="shared" si="1277"/>
        <v>0</v>
      </c>
      <c r="EB163" s="38">
        <f t="shared" si="1277"/>
        <v>0</v>
      </c>
      <c r="EC163" s="16">
        <f t="shared" si="1277"/>
        <v>0</v>
      </c>
      <c r="ED163" s="16">
        <f t="shared" si="1277"/>
        <v>0</v>
      </c>
      <c r="EE163" s="16">
        <f t="shared" si="1277"/>
        <v>0</v>
      </c>
      <c r="EF163" s="16">
        <f t="shared" si="1277"/>
        <v>0</v>
      </c>
      <c r="EG163" s="16">
        <f t="shared" si="1277"/>
        <v>2996</v>
      </c>
      <c r="EH163" s="16">
        <f t="shared" si="1277"/>
        <v>56498599.584000014</v>
      </c>
    </row>
    <row r="164" spans="1:138" x14ac:dyDescent="0.25">
      <c r="A164" s="17"/>
      <c r="B164" s="18">
        <v>114</v>
      </c>
      <c r="C164" s="39" t="s">
        <v>308</v>
      </c>
      <c r="D164" s="40">
        <v>11480</v>
      </c>
      <c r="E164" s="19">
        <v>1.08</v>
      </c>
      <c r="F164" s="28">
        <v>1</v>
      </c>
      <c r="G164" s="40">
        <v>1.4</v>
      </c>
      <c r="H164" s="40">
        <v>1.68</v>
      </c>
      <c r="I164" s="40">
        <v>2.23</v>
      </c>
      <c r="J164" s="40">
        <v>2.57</v>
      </c>
      <c r="K164" s="21"/>
      <c r="L164" s="21">
        <f>K164*D164*E164*F164*G164*$L$9</f>
        <v>0</v>
      </c>
      <c r="M164" s="16"/>
      <c r="N164" s="21">
        <f>M164*D164*E164*F164*G164*$N$9</f>
        <v>0</v>
      </c>
      <c r="O164" s="22">
        <v>0</v>
      </c>
      <c r="P164" s="21">
        <f>O164*D164*E164*F164*G164*$P$9</f>
        <v>0</v>
      </c>
      <c r="Q164" s="21">
        <v>0</v>
      </c>
      <c r="R164" s="21">
        <f>SUM(Q164*D164*E164*F164*G164*$R$9)</f>
        <v>0</v>
      </c>
      <c r="S164" s="21"/>
      <c r="T164" s="21">
        <f>SUM(S164*D164*E164*F164*G164*$T$9)</f>
        <v>0</v>
      </c>
      <c r="U164" s="21"/>
      <c r="V164" s="21">
        <f>SUM(U164*D164*E164*F164*G164*$V$9)</f>
        <v>0</v>
      </c>
      <c r="W164" s="21">
        <v>37</v>
      </c>
      <c r="X164" s="21">
        <f>SUM(W164*D164*E164*F164*G164*$X$9)</f>
        <v>642237.12</v>
      </c>
      <c r="Y164" s="21">
        <v>99</v>
      </c>
      <c r="Z164" s="21">
        <f>SUM(Y164*D164*E164*F164*G164*$Z$9)</f>
        <v>1718418.24</v>
      </c>
      <c r="AA164" s="21"/>
      <c r="AB164" s="21">
        <f>SUM(AA164*D164*E164*F164*H164*$AB$9)</f>
        <v>0</v>
      </c>
      <c r="AC164" s="22">
        <v>20</v>
      </c>
      <c r="AD164" s="21">
        <f>SUM(AC164*D164*E164*F164*H164*$AD$9)</f>
        <v>416586.24000000005</v>
      </c>
      <c r="AE164" s="21">
        <v>40</v>
      </c>
      <c r="AF164" s="21">
        <f>SUM(AE164*D164*E164*F164*G164*$AF$9)</f>
        <v>694310.40000000002</v>
      </c>
      <c r="AG164" s="21">
        <v>20</v>
      </c>
      <c r="AH164" s="21">
        <f>SUM(AG164*D164*E164*F164*G164*$AH$9)</f>
        <v>347155.20000000001</v>
      </c>
      <c r="AI164" s="21">
        <v>0</v>
      </c>
      <c r="AJ164" s="21">
        <f>SUM(AI164*D164*E164*F164*G164*$AJ$9)</f>
        <v>0</v>
      </c>
      <c r="AK164" s="37"/>
      <c r="AL164" s="21">
        <f>SUM(AK164*D164*E164*F164*G164*$AL$9)</f>
        <v>0</v>
      </c>
      <c r="AM164" s="21">
        <v>0</v>
      </c>
      <c r="AN164" s="21">
        <f>SUM(D164*E164*F164*G164*AM164*$AN$9)</f>
        <v>0</v>
      </c>
      <c r="AO164" s="21"/>
      <c r="AP164" s="21">
        <f>SUM(AO164*D164*E164*F164*G164*$AP$9)</f>
        <v>0</v>
      </c>
      <c r="AQ164" s="21"/>
      <c r="AR164" s="21">
        <f>SUM(AQ164*D164*E164*F164*G164*$AR$9)</f>
        <v>0</v>
      </c>
      <c r="AS164" s="21">
        <v>300</v>
      </c>
      <c r="AT164" s="21">
        <f>SUM(AS164*D164*E164*F164*G164*$AT$9)</f>
        <v>5207328</v>
      </c>
      <c r="AU164" s="21">
        <v>376</v>
      </c>
      <c r="AV164" s="21">
        <f>SUM(AU164*D164*E164*F164*G164*$AV$9)</f>
        <v>6526517.7599999998</v>
      </c>
      <c r="AW164" s="22">
        <v>160</v>
      </c>
      <c r="AX164" s="21">
        <f>SUM(AW164*D164*E164*F164*G164*$AX$9)</f>
        <v>2777241.6000000001</v>
      </c>
      <c r="AY164" s="21">
        <v>109</v>
      </c>
      <c r="AZ164" s="21">
        <f>SUM(AY164*D164*E164*F164*G164*$AZ$9)</f>
        <v>1891995.84</v>
      </c>
      <c r="BA164" s="21">
        <v>10</v>
      </c>
      <c r="BB164" s="21">
        <f>SUM(BA164*D164*E164*F164*G164*$BB$9)</f>
        <v>173577.60000000001</v>
      </c>
      <c r="BC164" s="21">
        <v>297</v>
      </c>
      <c r="BD164" s="21">
        <f>BC164*D164*E164*F164*G164*$BD$9</f>
        <v>5155254.72</v>
      </c>
      <c r="BE164" s="21">
        <v>136</v>
      </c>
      <c r="BF164" s="21">
        <f>BE164*D164*E164*F164*G164*$BF$9</f>
        <v>2360655.36</v>
      </c>
      <c r="BG164" s="21">
        <v>150</v>
      </c>
      <c r="BH164" s="21">
        <f>BG164*D164*E164*F164*G164*$BH$9</f>
        <v>2603664</v>
      </c>
      <c r="BI164" s="21"/>
      <c r="BJ164" s="21">
        <f>SUM(BI164*D164*E164*F164*G164*$BJ$9)</f>
        <v>0</v>
      </c>
      <c r="BK164" s="21"/>
      <c r="BL164" s="21">
        <f>SUM(BK164*D164*E164*F164*G164*$BL$9)</f>
        <v>0</v>
      </c>
      <c r="BM164" s="21"/>
      <c r="BN164" s="21">
        <f>SUM(BM164*D164*E164*F164*G164*$BN$9)</f>
        <v>0</v>
      </c>
      <c r="BO164" s="21"/>
      <c r="BP164" s="21">
        <f>SUM(BO164*D164*E164*F164*G164*$BP$9)</f>
        <v>0</v>
      </c>
      <c r="BQ164" s="21">
        <v>9</v>
      </c>
      <c r="BR164" s="21">
        <f>SUM(BQ164*D164*E164*F164*G164*$BR$9)</f>
        <v>156219.84</v>
      </c>
      <c r="BS164" s="21"/>
      <c r="BT164" s="21">
        <f>BS164*D164*E164*F164*G164*$BT$9</f>
        <v>0</v>
      </c>
      <c r="BU164" s="21">
        <v>25</v>
      </c>
      <c r="BV164" s="21">
        <f>SUM(BU164*D164*E164*F164*G164*$BV$9)</f>
        <v>433944</v>
      </c>
      <c r="BW164" s="21">
        <v>60</v>
      </c>
      <c r="BX164" s="21">
        <f>SUM(BW164*D164*E164*F164*G164*$BX$9)</f>
        <v>1041465.6</v>
      </c>
      <c r="BY164" s="21">
        <v>25</v>
      </c>
      <c r="BZ164" s="21">
        <f>SUM(BY164*D164*E164*F164*G164*$BZ$9)</f>
        <v>433944</v>
      </c>
      <c r="CA164" s="21">
        <v>0</v>
      </c>
      <c r="CB164" s="21">
        <f>SUM(CA164*D164*E164*F164*G164*$CB$9)</f>
        <v>0</v>
      </c>
      <c r="CC164" s="21">
        <v>13</v>
      </c>
      <c r="CD164" s="21">
        <f>CC164*D164*E164*F164*G164*$CD$9</f>
        <v>225650.88</v>
      </c>
      <c r="CE164" s="21">
        <v>20</v>
      </c>
      <c r="CF164" s="21">
        <f>SUM(CE164*D164*E164*F164*G164*$CF$9)</f>
        <v>347155.20000000001</v>
      </c>
      <c r="CG164" s="21">
        <v>233</v>
      </c>
      <c r="CH164" s="21">
        <f>SUM(CG164*D164*E164*F164*H164*$CH$9)</f>
        <v>4853229.6960000005</v>
      </c>
      <c r="CI164" s="21">
        <v>30</v>
      </c>
      <c r="CJ164" s="21">
        <f>SUM(CI164*D164*E164*F164*H164*$CJ$9)</f>
        <v>624879.35999999999</v>
      </c>
      <c r="CK164" s="21">
        <v>56</v>
      </c>
      <c r="CL164" s="21">
        <f>SUM(CK164*D164*E164*F164*H164*$CL$9)</f>
        <v>1166441.4720000001</v>
      </c>
      <c r="CM164" s="21">
        <v>192</v>
      </c>
      <c r="CN164" s="21">
        <f>SUM(CM164*D164*E164*F164*H164*$CN$9)</f>
        <v>3999227.9040000001</v>
      </c>
      <c r="CO164" s="22">
        <v>0</v>
      </c>
      <c r="CP164" s="21">
        <f>SUM(CO164*D164*E164*F164*H164*$CP$9)</f>
        <v>0</v>
      </c>
      <c r="CQ164" s="21"/>
      <c r="CR164" s="21">
        <f>SUM(CQ164*D164*E164*F164*H164*$CR$9)</f>
        <v>0</v>
      </c>
      <c r="CS164" s="21">
        <v>60</v>
      </c>
      <c r="CT164" s="21">
        <f>SUM(CS164*D164*E164*F164*H164*$CT$9)</f>
        <v>1249758.72</v>
      </c>
      <c r="CU164" s="21"/>
      <c r="CV164" s="21">
        <f>SUM(CU164*D164*E164*F164*H164*$CV$9)</f>
        <v>0</v>
      </c>
      <c r="CW164" s="21">
        <v>50</v>
      </c>
      <c r="CX164" s="21">
        <f>SUM(CW164*D164*E164*F164*H164*$CX$9)</f>
        <v>1041465.6</v>
      </c>
      <c r="CY164" s="21">
        <v>40</v>
      </c>
      <c r="CZ164" s="21">
        <f>SUM(CY164*D164*E164*F164*H164*$CZ$9)</f>
        <v>833172.4800000001</v>
      </c>
      <c r="DA164" s="21">
        <v>13</v>
      </c>
      <c r="DB164" s="21">
        <f>SUM(DA164*D164*E164*F164*H164*$DB$9)</f>
        <v>270781.05599999998</v>
      </c>
      <c r="DC164" s="21">
        <v>17</v>
      </c>
      <c r="DD164" s="21">
        <f>SUM(DC164*D164*E164*F164*H164*$DD$9)</f>
        <v>354098.304</v>
      </c>
      <c r="DE164" s="21">
        <v>64</v>
      </c>
      <c r="DF164" s="21">
        <f>SUM(DE164*D164*E164*F164*H164*$DF$9)</f>
        <v>1333075.9680000001</v>
      </c>
      <c r="DG164" s="21">
        <v>179</v>
      </c>
      <c r="DH164" s="21">
        <f>SUM(DG164*D164*E164*F164*H164*$DH$9)</f>
        <v>3728446.8480000002</v>
      </c>
      <c r="DI164" s="21">
        <v>49</v>
      </c>
      <c r="DJ164" s="21">
        <f>SUM(DI164*D164*E164*F164*H164*$DJ$9)</f>
        <v>1020636.2880000002</v>
      </c>
      <c r="DK164" s="21">
        <v>20</v>
      </c>
      <c r="DL164" s="21">
        <f>DK164*D164*E164*F164*H164*$DL$9</f>
        <v>416586.24000000005</v>
      </c>
      <c r="DM164" s="22">
        <v>20</v>
      </c>
      <c r="DN164" s="21">
        <f>SUM(DM164*D164*E164*F164*H164*$DN$9)</f>
        <v>416586.24000000005</v>
      </c>
      <c r="DO164" s="21"/>
      <c r="DP164" s="21">
        <f>SUM(DO164*D164*E164*F164*H164*$DP$9)</f>
        <v>0</v>
      </c>
      <c r="DQ164" s="21">
        <v>2</v>
      </c>
      <c r="DR164" s="21">
        <f>SUM(DQ164*D164*E164*F164*I164*$DR$9)</f>
        <v>55296.864000000009</v>
      </c>
      <c r="DS164" s="23">
        <v>5</v>
      </c>
      <c r="DT164" s="21">
        <f>SUM(DS164*D164*E164*F164*J164*$DT$9)</f>
        <v>159319.44</v>
      </c>
      <c r="DU164" s="37"/>
      <c r="DV164" s="21">
        <f>SUM(DU164*D164*E164*F164*G164*$DV$9)</f>
        <v>0</v>
      </c>
      <c r="DW164" s="21">
        <v>10</v>
      </c>
      <c r="DX164" s="21">
        <f>SUM(DW164*D164*E164*F164*G164*$DX$9)</f>
        <v>173577.60000000001</v>
      </c>
      <c r="DY164" s="21"/>
      <c r="DZ164" s="21">
        <f>SUM(DY164*D164*E164*F164*G164*$DZ$9)</f>
        <v>0</v>
      </c>
      <c r="EA164" s="21"/>
      <c r="EB164" s="21">
        <f>SUM(EA164*D164*E164*F164*G164*$EB$9)</f>
        <v>0</v>
      </c>
      <c r="EC164" s="21"/>
      <c r="ED164" s="21">
        <f>EC164*D164*E164*F164*G164*$ED$9</f>
        <v>0</v>
      </c>
      <c r="EE164" s="22"/>
      <c r="EF164" s="21">
        <f>EE164*D164*E164*F164*G164*$EF$9</f>
        <v>0</v>
      </c>
      <c r="EG164" s="24">
        <f t="shared" si="1146"/>
        <v>2946</v>
      </c>
      <c r="EH164" s="24">
        <f t="shared" si="1146"/>
        <v>54849901.680000015</v>
      </c>
    </row>
    <row r="165" spans="1:138" ht="90" x14ac:dyDescent="0.25">
      <c r="A165" s="17"/>
      <c r="B165" s="18">
        <v>115</v>
      </c>
      <c r="C165" s="39" t="s">
        <v>309</v>
      </c>
      <c r="D165" s="40">
        <v>11480</v>
      </c>
      <c r="E165" s="19">
        <v>1.41</v>
      </c>
      <c r="F165" s="28">
        <v>1</v>
      </c>
      <c r="G165" s="40">
        <v>1.4</v>
      </c>
      <c r="H165" s="40">
        <v>1.68</v>
      </c>
      <c r="I165" s="40">
        <v>2.23</v>
      </c>
      <c r="J165" s="40">
        <v>2.57</v>
      </c>
      <c r="K165" s="21"/>
      <c r="L165" s="21">
        <f>K165*D165*E165*F165*G165*$L$9</f>
        <v>0</v>
      </c>
      <c r="M165" s="21"/>
      <c r="N165" s="21">
        <f>M165*D165*E165*F165*G165*$N$9</f>
        <v>0</v>
      </c>
      <c r="O165" s="22">
        <v>0</v>
      </c>
      <c r="P165" s="21">
        <f>O165*D165*E165*F165*G165*$P$9</f>
        <v>0</v>
      </c>
      <c r="Q165" s="21">
        <v>0</v>
      </c>
      <c r="R165" s="21">
        <f>SUM(Q165*D165*E165*F165*G165*$R$9)</f>
        <v>0</v>
      </c>
      <c r="S165" s="21"/>
      <c r="T165" s="21">
        <f>SUM(S165*D165*E165*F165*G165*$T$9)</f>
        <v>0</v>
      </c>
      <c r="U165" s="21"/>
      <c r="V165" s="21">
        <f>SUM(U165*D165*E165*F165*G165*$V$9)</f>
        <v>0</v>
      </c>
      <c r="W165" s="21">
        <v>0</v>
      </c>
      <c r="X165" s="21">
        <f>SUM(W165*D165*E165*F165*G165*$X$9)</f>
        <v>0</v>
      </c>
      <c r="Y165" s="21"/>
      <c r="Z165" s="21">
        <f>SUM(Y165*D165*E165*F165*G165*$Z$9)</f>
        <v>0</v>
      </c>
      <c r="AA165" s="21"/>
      <c r="AB165" s="21">
        <f>SUM(AA165*D165*E165*F165*H165*$AB$9)</f>
        <v>0</v>
      </c>
      <c r="AC165" s="22">
        <v>8</v>
      </c>
      <c r="AD165" s="21">
        <f>SUM(AC165*D165*E165*F165*H165*$AD$9)</f>
        <v>217550.59199999998</v>
      </c>
      <c r="AE165" s="21"/>
      <c r="AF165" s="21">
        <f>SUM(AE165*D165*E165*F165*G165*$AF$9)</f>
        <v>0</v>
      </c>
      <c r="AG165" s="21"/>
      <c r="AH165" s="21">
        <f>SUM(AG165*D165*E165*F165*G165*$AH$9)</f>
        <v>0</v>
      </c>
      <c r="AI165" s="21"/>
      <c r="AJ165" s="21">
        <f>SUM(AI165*D165*E165*F165*G165*$AJ$9)</f>
        <v>0</v>
      </c>
      <c r="AK165" s="37"/>
      <c r="AL165" s="21">
        <f>SUM(AK165*D165*E165*F165*G165*$AL$9)</f>
        <v>0</v>
      </c>
      <c r="AM165" s="21">
        <v>0</v>
      </c>
      <c r="AN165" s="21">
        <f>SUM(D165*E165*F165*G165*AM165*$AN$9)</f>
        <v>0</v>
      </c>
      <c r="AO165" s="21"/>
      <c r="AP165" s="21">
        <f>SUM(AO165*D165*E165*F165*G165*$AP$9)</f>
        <v>0</v>
      </c>
      <c r="AQ165" s="21"/>
      <c r="AR165" s="21">
        <f>SUM(AQ165*D165*E165*F165*G165*$AR$9)</f>
        <v>0</v>
      </c>
      <c r="AS165" s="21">
        <v>0</v>
      </c>
      <c r="AT165" s="21">
        <f>SUM(AS165*D165*E165*F165*G165*$AT$9)</f>
        <v>0</v>
      </c>
      <c r="AU165" s="21"/>
      <c r="AV165" s="21">
        <f>SUM(AU165*D165*E165*F165*G165*$AV$9)</f>
        <v>0</v>
      </c>
      <c r="AW165" s="22">
        <v>12</v>
      </c>
      <c r="AX165" s="21">
        <f>SUM(AW165*D165*E165*F165*G165*$AX$9)</f>
        <v>271938.23999999993</v>
      </c>
      <c r="AY165" s="21"/>
      <c r="AZ165" s="21">
        <f>SUM(AY165*D165*E165*F165*G165*$AZ$9)</f>
        <v>0</v>
      </c>
      <c r="BA165" s="21"/>
      <c r="BB165" s="21">
        <f>SUM(BA165*D165*E165*F165*G165*$BB$9)</f>
        <v>0</v>
      </c>
      <c r="BC165" s="21">
        <v>15</v>
      </c>
      <c r="BD165" s="21">
        <f>BC165*D165*E165*F165*G165*$BD$9</f>
        <v>339922.8</v>
      </c>
      <c r="BE165" s="21"/>
      <c r="BF165" s="21">
        <f>BE165*D165*E165*F165*G165*$BF$9</f>
        <v>0</v>
      </c>
      <c r="BG165" s="21"/>
      <c r="BH165" s="21">
        <f>BG165*D165*E165*F165*G165*$BH$9</f>
        <v>0</v>
      </c>
      <c r="BI165" s="21"/>
      <c r="BJ165" s="21">
        <f>SUM(BI165*D165*E165*F165*G165*$BJ$9)</f>
        <v>0</v>
      </c>
      <c r="BK165" s="21"/>
      <c r="BL165" s="21">
        <f>SUM(BK165*D165*E165*F165*G165*$BL$9)</f>
        <v>0</v>
      </c>
      <c r="BM165" s="21"/>
      <c r="BN165" s="21">
        <f>SUM(BM165*D165*E165*F165*G165*$BN$9)</f>
        <v>0</v>
      </c>
      <c r="BO165" s="21"/>
      <c r="BP165" s="21">
        <f>SUM(BO165*D165*E165*F165*G165*$BP$9)</f>
        <v>0</v>
      </c>
      <c r="BQ165" s="21"/>
      <c r="BR165" s="21">
        <f>SUM(BQ165*D165*E165*F165*G165*$BR$9)</f>
        <v>0</v>
      </c>
      <c r="BS165" s="21"/>
      <c r="BT165" s="21">
        <f>BS165*D165*E165*F165*G165*$BT$9</f>
        <v>0</v>
      </c>
      <c r="BU165" s="21"/>
      <c r="BV165" s="21">
        <f>SUM(BU165*D165*E165*F165*G165*$BV$9)</f>
        <v>0</v>
      </c>
      <c r="BW165" s="21"/>
      <c r="BX165" s="21">
        <f>SUM(BW165*D165*E165*F165*G165*$BX$9)</f>
        <v>0</v>
      </c>
      <c r="BY165" s="21">
        <v>0</v>
      </c>
      <c r="BZ165" s="21">
        <f>SUM(BY165*D165*E165*F165*G165*$BZ$9)</f>
        <v>0</v>
      </c>
      <c r="CA165" s="21">
        <v>0</v>
      </c>
      <c r="CB165" s="21">
        <f>SUM(CA165*D165*E165*F165*G165*$CB$9)</f>
        <v>0</v>
      </c>
      <c r="CC165" s="21"/>
      <c r="CD165" s="21">
        <f>CC165*D165*E165*F165*G165*$CD$9</f>
        <v>0</v>
      </c>
      <c r="CE165" s="21"/>
      <c r="CF165" s="21">
        <f>SUM(CE165*D165*E165*F165*G165*$CF$9)</f>
        <v>0</v>
      </c>
      <c r="CG165" s="21">
        <v>1</v>
      </c>
      <c r="CH165" s="21">
        <f>SUM(CG165*D165*E165*F165*H165*$CH$9)</f>
        <v>27193.823999999997</v>
      </c>
      <c r="CI165" s="21"/>
      <c r="CJ165" s="21">
        <f>SUM(CI165*D165*E165*F165*H165*$CJ$9)</f>
        <v>0</v>
      </c>
      <c r="CK165" s="21">
        <v>0</v>
      </c>
      <c r="CL165" s="21">
        <f>SUM(CK165*D165*E165*F165*H165*$CL$9)</f>
        <v>0</v>
      </c>
      <c r="CM165" s="21"/>
      <c r="CN165" s="21">
        <f>SUM(CM165*D165*E165*F165*H165*$CN$9)</f>
        <v>0</v>
      </c>
      <c r="CO165" s="22"/>
      <c r="CP165" s="21">
        <f>SUM(CO165*D165*E165*F165*H165*$CP$9)</f>
        <v>0</v>
      </c>
      <c r="CQ165" s="21"/>
      <c r="CR165" s="21">
        <f>SUM(CQ165*D165*E165*F165*H165*$CR$9)</f>
        <v>0</v>
      </c>
      <c r="CS165" s="21"/>
      <c r="CT165" s="21">
        <f>SUM(CS165*D165*E165*F165*H165*$CT$9)</f>
        <v>0</v>
      </c>
      <c r="CU165" s="21">
        <v>0</v>
      </c>
      <c r="CV165" s="21">
        <f>SUM(CU165*D165*E165*F165*H165*$CV$9)</f>
        <v>0</v>
      </c>
      <c r="CW165" s="21"/>
      <c r="CX165" s="21">
        <f>SUM(CW165*D165*E165*F165*H165*$CX$9)</f>
        <v>0</v>
      </c>
      <c r="CY165" s="21">
        <v>0</v>
      </c>
      <c r="CZ165" s="21">
        <f>SUM(CY165*D165*E165*F165*H165*$CZ$9)</f>
        <v>0</v>
      </c>
      <c r="DA165" s="21"/>
      <c r="DB165" s="21">
        <f>SUM(DA165*D165*E165*F165*H165*$DB$9)</f>
        <v>0</v>
      </c>
      <c r="DC165" s="21"/>
      <c r="DD165" s="21">
        <f>SUM(DC165*D165*E165*F165*H165*$DD$9)</f>
        <v>0</v>
      </c>
      <c r="DE165" s="21">
        <v>1</v>
      </c>
      <c r="DF165" s="21">
        <f>SUM(DE165*D165*E165*F165*H165*$DF$9)</f>
        <v>27193.823999999997</v>
      </c>
      <c r="DG165" s="21">
        <v>3</v>
      </c>
      <c r="DH165" s="21">
        <f>SUM(DG165*D165*E165*F165*H165*$DH$9)</f>
        <v>81581.471999999994</v>
      </c>
      <c r="DI165" s="21">
        <v>3</v>
      </c>
      <c r="DJ165" s="21">
        <f>SUM(DI165*D165*E165*F165*H165*$DJ$9)</f>
        <v>81581.471999999994</v>
      </c>
      <c r="DK165" s="21"/>
      <c r="DL165" s="21">
        <f>DK165*D165*E165*F165*H165*$DL$9</f>
        <v>0</v>
      </c>
      <c r="DM165" s="22"/>
      <c r="DN165" s="21">
        <f>SUM(DM165*D165*E165*F165*H165*$DN$9)</f>
        <v>0</v>
      </c>
      <c r="DO165" s="21">
        <v>0</v>
      </c>
      <c r="DP165" s="21">
        <f>SUM(DO165*D165*E165*F165*H165*$DP$9)</f>
        <v>0</v>
      </c>
      <c r="DQ165" s="21">
        <v>0</v>
      </c>
      <c r="DR165" s="21">
        <f>SUM(DQ165*D165*E165*F165*I165*$DR$9)</f>
        <v>0</v>
      </c>
      <c r="DS165" s="23">
        <v>0</v>
      </c>
      <c r="DT165" s="21">
        <f>SUM(DS165*D165*E165*F165*J165*$DT$9)</f>
        <v>0</v>
      </c>
      <c r="DU165" s="37"/>
      <c r="DV165" s="21">
        <f>SUM(DU165*D165*E165*F165*G165*$DV$9)</f>
        <v>0</v>
      </c>
      <c r="DW165" s="21"/>
      <c r="DX165" s="21">
        <f>SUM(DW165*D165*E165*F165*G165*$DX$9)</f>
        <v>0</v>
      </c>
      <c r="DY165" s="21"/>
      <c r="DZ165" s="21">
        <f>SUM(DY165*D165*E165*F165*G165*$DZ$9)</f>
        <v>0</v>
      </c>
      <c r="EA165" s="21"/>
      <c r="EB165" s="21">
        <f>SUM(EA165*D165*E165*F165*G165*$EB$9)</f>
        <v>0</v>
      </c>
      <c r="EC165" s="21"/>
      <c r="ED165" s="21">
        <f>EC165*D165*E165*F165*G165*$ED$9</f>
        <v>0</v>
      </c>
      <c r="EE165" s="22"/>
      <c r="EF165" s="21">
        <f>EE165*D165*E165*F165*G165*$EF$9</f>
        <v>0</v>
      </c>
      <c r="EG165" s="24">
        <f t="shared" si="1146"/>
        <v>43</v>
      </c>
      <c r="EH165" s="24">
        <f t="shared" si="1146"/>
        <v>1046962.2239999999</v>
      </c>
    </row>
    <row r="166" spans="1:138" x14ac:dyDescent="0.25">
      <c r="A166" s="17"/>
      <c r="B166" s="18">
        <v>116</v>
      </c>
      <c r="C166" s="39" t="s">
        <v>310</v>
      </c>
      <c r="D166" s="40">
        <v>11480</v>
      </c>
      <c r="E166" s="19">
        <v>2.58</v>
      </c>
      <c r="F166" s="28">
        <v>1</v>
      </c>
      <c r="G166" s="40">
        <v>1.4</v>
      </c>
      <c r="H166" s="40">
        <v>1.68</v>
      </c>
      <c r="I166" s="40">
        <v>2.23</v>
      </c>
      <c r="J166" s="40">
        <v>2.57</v>
      </c>
      <c r="K166" s="21"/>
      <c r="L166" s="21">
        <f>K166*D166*E166*F166*G166*$L$9</f>
        <v>0</v>
      </c>
      <c r="M166" s="21"/>
      <c r="N166" s="21">
        <f>M166*D166*E166*F166*G166*$N$9</f>
        <v>0</v>
      </c>
      <c r="O166" s="22"/>
      <c r="P166" s="21">
        <f>O166*D166*E166*F166*G166*$P$9</f>
        <v>0</v>
      </c>
      <c r="Q166" s="21"/>
      <c r="R166" s="21">
        <f>SUM(Q166*D166*E166*F166*G166*$R$9)</f>
        <v>0</v>
      </c>
      <c r="S166" s="21"/>
      <c r="T166" s="21">
        <f>SUM(S166*D166*E166*F166*G166*$T$9)</f>
        <v>0</v>
      </c>
      <c r="U166" s="21"/>
      <c r="V166" s="21">
        <f>SUM(U166*D166*E166*F166*G166*$V$9)</f>
        <v>0</v>
      </c>
      <c r="W166" s="21"/>
      <c r="X166" s="21">
        <f>SUM(W166*D166*E166*F166*G166*$X$9)</f>
        <v>0</v>
      </c>
      <c r="Y166" s="21"/>
      <c r="Z166" s="21">
        <f>SUM(Y166*D166*E166*F166*G166*$Z$9)</f>
        <v>0</v>
      </c>
      <c r="AA166" s="21"/>
      <c r="AB166" s="21">
        <f>SUM(AA166*D166*E166*F166*H166*$AB$9)</f>
        <v>0</v>
      </c>
      <c r="AC166" s="22"/>
      <c r="AD166" s="21">
        <f>SUM(AC166*D166*E166*F166*H166*$AD$9)</f>
        <v>0</v>
      </c>
      <c r="AE166" s="21"/>
      <c r="AF166" s="21">
        <f>SUM(AE166*D166*E166*F166*G166*$AF$9)</f>
        <v>0</v>
      </c>
      <c r="AG166" s="21"/>
      <c r="AH166" s="21">
        <f>SUM(AG166*D166*E166*F166*G166*$AH$9)</f>
        <v>0</v>
      </c>
      <c r="AI166" s="21"/>
      <c r="AJ166" s="21">
        <f>SUM(AI166*D166*E166*F166*G166*$AJ$9)</f>
        <v>0</v>
      </c>
      <c r="AK166" s="37"/>
      <c r="AL166" s="21">
        <f>SUM(AK166*D166*E166*F166*G166*$AL$9)</f>
        <v>0</v>
      </c>
      <c r="AM166" s="21"/>
      <c r="AN166" s="21">
        <f>SUM(D166*E166*F166*G166*AM166*$AN$9)</f>
        <v>0</v>
      </c>
      <c r="AO166" s="21"/>
      <c r="AP166" s="21">
        <f>SUM(AO166*D166*E166*F166*G166*$AP$9)</f>
        <v>0</v>
      </c>
      <c r="AQ166" s="21"/>
      <c r="AR166" s="21">
        <f>SUM(AQ166*D166*E166*F166*G166*$AR$9)</f>
        <v>0</v>
      </c>
      <c r="AS166" s="21"/>
      <c r="AT166" s="21">
        <f>SUM(AS166*D166*E166*F166*G166*$AT$9)</f>
        <v>0</v>
      </c>
      <c r="AU166" s="21"/>
      <c r="AV166" s="21">
        <f>SUM(AU166*D166*E166*F166*G166*$AV$9)</f>
        <v>0</v>
      </c>
      <c r="AW166" s="21"/>
      <c r="AX166" s="21">
        <f>SUM(AW166*D166*E166*F166*G166*$AX$9)</f>
        <v>0</v>
      </c>
      <c r="AY166" s="21"/>
      <c r="AZ166" s="21">
        <f>SUM(AY166*D166*E166*F166*G166*$AZ$9)</f>
        <v>0</v>
      </c>
      <c r="BA166" s="21"/>
      <c r="BB166" s="21">
        <f>SUM(BA166*D166*E166*F166*G166*$BB$9)</f>
        <v>0</v>
      </c>
      <c r="BC166" s="21"/>
      <c r="BD166" s="21">
        <f>BC166*D166*E166*F166*G166*$BD$9</f>
        <v>0</v>
      </c>
      <c r="BE166" s="21"/>
      <c r="BF166" s="21">
        <f>BE166*D166*E166*F166*G166*$BF$9</f>
        <v>0</v>
      </c>
      <c r="BG166" s="21"/>
      <c r="BH166" s="21">
        <f>BG166*D166*E166*F166*G166*$BH$9</f>
        <v>0</v>
      </c>
      <c r="BI166" s="21"/>
      <c r="BJ166" s="21">
        <f>SUM(BI166*D166*E166*F166*G166*$BJ$9)</f>
        <v>0</v>
      </c>
      <c r="BK166" s="21">
        <v>5</v>
      </c>
      <c r="BL166" s="21">
        <f>SUM(BK166*D166*E166*F166*G166*$BL$9)</f>
        <v>207328.8</v>
      </c>
      <c r="BM166" s="21"/>
      <c r="BN166" s="21">
        <f>SUM(BM166*D166*E166*F166*G166*$BN$9)</f>
        <v>0</v>
      </c>
      <c r="BO166" s="21"/>
      <c r="BP166" s="21">
        <f>SUM(BO166*D166*E166*F166*G166*$BP$9)</f>
        <v>0</v>
      </c>
      <c r="BQ166" s="21"/>
      <c r="BR166" s="21">
        <f>SUM(BQ166*D166*E166*F166*G166*$BR$9)</f>
        <v>0</v>
      </c>
      <c r="BS166" s="21"/>
      <c r="BT166" s="21">
        <f>BS166*D166*E166*F166*G166*$BT$9</f>
        <v>0</v>
      </c>
      <c r="BU166" s="21"/>
      <c r="BV166" s="21">
        <f>SUM(BU166*D166*E166*F166*G166*$BV$9)</f>
        <v>0</v>
      </c>
      <c r="BW166" s="21"/>
      <c r="BX166" s="21">
        <f>SUM(BW166*D166*E166*F166*G166*$BX$9)</f>
        <v>0</v>
      </c>
      <c r="BY166" s="21"/>
      <c r="BZ166" s="21">
        <f>SUM(BY166*D166*E166*F166*G166*$BZ$9)</f>
        <v>0</v>
      </c>
      <c r="CA166" s="21"/>
      <c r="CB166" s="21">
        <f>SUM(CA166*D166*E166*F166*G166*$CB$9)</f>
        <v>0</v>
      </c>
      <c r="CC166" s="21"/>
      <c r="CD166" s="21">
        <f>CC166*D166*E166*F166*G166*$CD$9</f>
        <v>0</v>
      </c>
      <c r="CE166" s="108"/>
      <c r="CF166" s="21">
        <f>SUM(CE166*D166*E166*F166*G166*$CF$9)</f>
        <v>0</v>
      </c>
      <c r="CG166" s="21"/>
      <c r="CH166" s="21">
        <f>SUM(CG166*D166*E166*F166*H166*$CH$9)</f>
        <v>0</v>
      </c>
      <c r="CI166" s="21"/>
      <c r="CJ166" s="21">
        <f>SUM(CI166*D166*E166*F166*H166*$CJ$9)</f>
        <v>0</v>
      </c>
      <c r="CK166" s="21"/>
      <c r="CL166" s="21">
        <f>SUM(CK166*D166*E166*F166*H166*$CL$9)</f>
        <v>0</v>
      </c>
      <c r="CM166" s="21"/>
      <c r="CN166" s="21">
        <f>SUM(CM166*D166*E166*F166*H166*$CN$9)</f>
        <v>0</v>
      </c>
      <c r="CO166" s="22"/>
      <c r="CP166" s="21">
        <f>SUM(CO166*D166*E166*F166*H166*$CP$9)</f>
        <v>0</v>
      </c>
      <c r="CQ166" s="21"/>
      <c r="CR166" s="21">
        <f>SUM(CQ166*D166*E166*F166*H166*$CR$9)</f>
        <v>0</v>
      </c>
      <c r="CS166" s="21"/>
      <c r="CT166" s="21">
        <f>SUM(CS166*D166*E166*F166*H166*$CT$9)</f>
        <v>0</v>
      </c>
      <c r="CU166" s="21"/>
      <c r="CV166" s="21">
        <f>SUM(CU166*D166*E166*F166*H166*$CV$9)</f>
        <v>0</v>
      </c>
      <c r="CW166" s="21"/>
      <c r="CX166" s="21">
        <f>SUM(CW166*D166*E166*F166*H166*$CX$9)</f>
        <v>0</v>
      </c>
      <c r="CY166" s="21"/>
      <c r="CZ166" s="21">
        <f>SUM(CY166*D166*E166*F166*H166*$CZ$9)</f>
        <v>0</v>
      </c>
      <c r="DA166" s="21"/>
      <c r="DB166" s="21">
        <f>SUM(DA166*D166*E166*F166*H166*$DB$9)</f>
        <v>0</v>
      </c>
      <c r="DC166" s="21"/>
      <c r="DD166" s="21">
        <f>SUM(DC166*D166*E166*F166*H166*$DD$9)</f>
        <v>0</v>
      </c>
      <c r="DE166" s="21"/>
      <c r="DF166" s="21">
        <f>SUM(DE166*D166*E166*F166*H166*$DF$9)</f>
        <v>0</v>
      </c>
      <c r="DG166" s="21"/>
      <c r="DH166" s="21">
        <f>SUM(DG166*D166*E166*F166*H166*$DH$9)</f>
        <v>0</v>
      </c>
      <c r="DI166" s="21"/>
      <c r="DJ166" s="21">
        <f>SUM(DI166*D166*E166*F166*H166*$DJ$9)</f>
        <v>0</v>
      </c>
      <c r="DK166" s="21"/>
      <c r="DL166" s="21">
        <f>DK166*D166*E166*F166*H166*$DL$9</f>
        <v>0</v>
      </c>
      <c r="DM166" s="22"/>
      <c r="DN166" s="21">
        <f>SUM(DM166*D166*E166*F166*H166*$DN$9)</f>
        <v>0</v>
      </c>
      <c r="DO166" s="21"/>
      <c r="DP166" s="21">
        <f>SUM(DO166*D166*E166*F166*H166*$DP$9)</f>
        <v>0</v>
      </c>
      <c r="DQ166" s="21"/>
      <c r="DR166" s="21">
        <f>SUM(DQ166*D166*E166*F166*I166*$DR$9)</f>
        <v>0</v>
      </c>
      <c r="DS166" s="23"/>
      <c r="DT166" s="21">
        <f>SUM(DS166*D166*E166*F166*J166*$DT$9)</f>
        <v>0</v>
      </c>
      <c r="DU166" s="37"/>
      <c r="DV166" s="21">
        <f>SUM(DU166*D166*E166*F166*G166*$DV$9)</f>
        <v>0</v>
      </c>
      <c r="DW166" s="21"/>
      <c r="DX166" s="21">
        <f>SUM(DW166*D166*E166*F166*G166*$DX$9)</f>
        <v>0</v>
      </c>
      <c r="DY166" s="21"/>
      <c r="DZ166" s="21">
        <f>SUM(DY166*D166*E166*F166*G166*$DZ$9)</f>
        <v>0</v>
      </c>
      <c r="EA166" s="21"/>
      <c r="EB166" s="21">
        <f>SUM(EA166*D166*E166*F166*G166*$EB$9)</f>
        <v>0</v>
      </c>
      <c r="EC166" s="21"/>
      <c r="ED166" s="21">
        <f>EC166*D166*E166*F166*G166*$ED$9</f>
        <v>0</v>
      </c>
      <c r="EE166" s="22"/>
      <c r="EF166" s="21">
        <f>EE166*D166*E166*F166*G166*$EF$9</f>
        <v>0</v>
      </c>
      <c r="EG166" s="24">
        <f t="shared" si="1146"/>
        <v>5</v>
      </c>
      <c r="EH166" s="24">
        <f t="shared" si="1146"/>
        <v>207328.8</v>
      </c>
    </row>
    <row r="167" spans="1:138" ht="45" x14ac:dyDescent="0.25">
      <c r="A167" s="17"/>
      <c r="B167" s="18">
        <v>117</v>
      </c>
      <c r="C167" s="39" t="s">
        <v>311</v>
      </c>
      <c r="D167" s="40">
        <v>11480</v>
      </c>
      <c r="E167" s="28">
        <v>12.27</v>
      </c>
      <c r="F167" s="28">
        <v>1</v>
      </c>
      <c r="G167" s="40">
        <v>1.4</v>
      </c>
      <c r="H167" s="40">
        <v>1.68</v>
      </c>
      <c r="I167" s="40">
        <v>2.23</v>
      </c>
      <c r="J167" s="40">
        <v>2.57</v>
      </c>
      <c r="K167" s="21"/>
      <c r="L167" s="21">
        <f>K167*D167*E167*F167*G167*$L$9</f>
        <v>0</v>
      </c>
      <c r="M167" s="21"/>
      <c r="N167" s="21">
        <f>M167*D167*E167*F167*G167*$N$9</f>
        <v>0</v>
      </c>
      <c r="O167" s="22"/>
      <c r="P167" s="21">
        <f>O167*D167*E167*F167*G167*$P$9</f>
        <v>0</v>
      </c>
      <c r="Q167" s="21"/>
      <c r="R167" s="21">
        <f>SUM(Q167*D167*E167*F167*G167*$R$9)</f>
        <v>0</v>
      </c>
      <c r="S167" s="21"/>
      <c r="T167" s="21">
        <f>SUM(S167*D167*E167*F167*G167*$T$9)</f>
        <v>0</v>
      </c>
      <c r="U167" s="21"/>
      <c r="V167" s="21">
        <f>SUM(U167*D167*E167*F167*G167*$V$9)</f>
        <v>0</v>
      </c>
      <c r="W167" s="21"/>
      <c r="X167" s="21">
        <f>SUM(W167*D167*E167*F167*G167*$X$9)</f>
        <v>0</v>
      </c>
      <c r="Y167" s="21"/>
      <c r="Z167" s="21">
        <f>SUM(Y167*D167*E167*F167*G167*$Z$9)</f>
        <v>0</v>
      </c>
      <c r="AA167" s="21"/>
      <c r="AB167" s="21">
        <f>SUM(AA167*D167*E167*F167*H167*$AB$9)</f>
        <v>0</v>
      </c>
      <c r="AC167" s="22"/>
      <c r="AD167" s="21">
        <f>SUM(AC167*D167*E167*F167*H167*$AD$9)</f>
        <v>0</v>
      </c>
      <c r="AE167" s="21"/>
      <c r="AF167" s="21">
        <f>SUM(AE167*D167*E167*F167*G167*$AF$9)</f>
        <v>0</v>
      </c>
      <c r="AG167" s="21"/>
      <c r="AH167" s="21">
        <f>SUM(AG167*D167*E167*F167*G167*$AH$9)</f>
        <v>0</v>
      </c>
      <c r="AI167" s="21"/>
      <c r="AJ167" s="21">
        <f>SUM(AI167*D167*E167*F167*G167*$AJ$9)</f>
        <v>0</v>
      </c>
      <c r="AK167" s="37"/>
      <c r="AL167" s="21">
        <f>SUM(AK167*D167*E167*F167*G167*$AL$9)</f>
        <v>0</v>
      </c>
      <c r="AM167" s="21"/>
      <c r="AN167" s="21">
        <f>SUM(D167*E167*F167*G167*AM167*$AN$9)</f>
        <v>0</v>
      </c>
      <c r="AO167" s="21"/>
      <c r="AP167" s="21">
        <f>SUM(AO167*D167*E167*F167*G167*$AP$9)</f>
        <v>0</v>
      </c>
      <c r="AQ167" s="21"/>
      <c r="AR167" s="21">
        <f>SUM(AQ167*D167*E167*F167*G167*$AR$9)</f>
        <v>0</v>
      </c>
      <c r="AS167" s="21"/>
      <c r="AT167" s="21">
        <f>SUM(AS167*D167*E167*F167*G167*$AT$9)</f>
        <v>0</v>
      </c>
      <c r="AU167" s="21"/>
      <c r="AV167" s="21">
        <f>SUM(AU167*D167*E167*F167*G167*$AV$9)</f>
        <v>0</v>
      </c>
      <c r="AW167" s="21"/>
      <c r="AX167" s="21">
        <f>SUM(AW167*D167*E167*F167*G167*$AX$9)</f>
        <v>0</v>
      </c>
      <c r="AY167" s="21"/>
      <c r="AZ167" s="21">
        <f>SUM(AY167*D167*E167*F167*G167*$AZ$9)</f>
        <v>0</v>
      </c>
      <c r="BA167" s="21"/>
      <c r="BB167" s="21">
        <f>SUM(BA167*D167*E167*F167*G167*$BB$9)</f>
        <v>0</v>
      </c>
      <c r="BC167" s="21"/>
      <c r="BD167" s="21">
        <f>BC167*D167*E167*F167*G167*$BD$9</f>
        <v>0</v>
      </c>
      <c r="BE167" s="21"/>
      <c r="BF167" s="21">
        <f>BE167*D167*E167*F167*G167*$BF$9</f>
        <v>0</v>
      </c>
      <c r="BG167" s="21">
        <v>2</v>
      </c>
      <c r="BH167" s="21">
        <f>BG167*D167*E167*F167*G167*$BH$9</f>
        <v>394406.88</v>
      </c>
      <c r="BI167" s="21"/>
      <c r="BJ167" s="21">
        <f>SUM(BI167*D167*E167*F167*G167*$BJ$9)</f>
        <v>0</v>
      </c>
      <c r="BK167" s="21"/>
      <c r="BL167" s="21">
        <f>SUM(BK167*D167*E167*F167*G167*$BL$9)</f>
        <v>0</v>
      </c>
      <c r="BM167" s="21"/>
      <c r="BN167" s="21">
        <f>SUM(BM167*D167*E167*F167*G167*$BN$9)</f>
        <v>0</v>
      </c>
      <c r="BO167" s="21"/>
      <c r="BP167" s="21">
        <f>SUM(BO167*D167*E167*F167*G167*$BP$9)</f>
        <v>0</v>
      </c>
      <c r="BQ167" s="21"/>
      <c r="BR167" s="21">
        <f>SUM(BQ167*D167*E167*F167*G167*$BR$9)</f>
        <v>0</v>
      </c>
      <c r="BS167" s="21"/>
      <c r="BT167" s="21">
        <f>BS167*D167*E167*F167*G167*$BT$9</f>
        <v>0</v>
      </c>
      <c r="BU167" s="21"/>
      <c r="BV167" s="21">
        <f>SUM(BU167*D167*E167*F167*G167*$BV$9)</f>
        <v>0</v>
      </c>
      <c r="BW167" s="21"/>
      <c r="BX167" s="21">
        <f>SUM(BW167*D167*E167*F167*G167*$BX$9)</f>
        <v>0</v>
      </c>
      <c r="BY167" s="21"/>
      <c r="BZ167" s="21">
        <f>SUM(BY167*D167*E167*F167*G167*$BZ$9)</f>
        <v>0</v>
      </c>
      <c r="CA167" s="21"/>
      <c r="CB167" s="21">
        <f>SUM(CA167*D167*E167*F167*G167*$CB$9)</f>
        <v>0</v>
      </c>
      <c r="CC167" s="21"/>
      <c r="CD167" s="21">
        <f>CC167*D167*E167*F167*G167*$CD$9</f>
        <v>0</v>
      </c>
      <c r="CE167" s="108"/>
      <c r="CF167" s="21">
        <f>SUM(CE167*D167*E167*F167*G167*$CF$9)</f>
        <v>0</v>
      </c>
      <c r="CG167" s="21"/>
      <c r="CH167" s="21">
        <f>SUM(CG167*D167*E167*F167*H167*$CH$9)</f>
        <v>0</v>
      </c>
      <c r="CI167" s="21"/>
      <c r="CJ167" s="21">
        <f>SUM(CI167*D167*E167*F167*H167*$CJ$9)</f>
        <v>0</v>
      </c>
      <c r="CK167" s="21"/>
      <c r="CL167" s="21">
        <f>SUM(CK167*D167*E167*F167*H167*$CL$9)</f>
        <v>0</v>
      </c>
      <c r="CM167" s="21"/>
      <c r="CN167" s="21">
        <f>SUM(CM167*D167*E167*F167*H167*$CN$9)</f>
        <v>0</v>
      </c>
      <c r="CO167" s="22"/>
      <c r="CP167" s="21">
        <f>SUM(CO167*D167*E167*F167*H167*$CP$9)</f>
        <v>0</v>
      </c>
      <c r="CQ167" s="21"/>
      <c r="CR167" s="21">
        <f>SUM(CQ167*D167*E167*F167*H167*$CR$9)</f>
        <v>0</v>
      </c>
      <c r="CS167" s="21"/>
      <c r="CT167" s="21">
        <f>SUM(CS167*D167*E167*F167*H167*$CT$9)</f>
        <v>0</v>
      </c>
      <c r="CU167" s="21"/>
      <c r="CV167" s="21">
        <f>SUM(CU167*D167*E167*F167*H167*$CV$9)</f>
        <v>0</v>
      </c>
      <c r="CW167" s="21"/>
      <c r="CX167" s="21">
        <f>SUM(CW167*D167*E167*F167*H167*$CX$9)</f>
        <v>0</v>
      </c>
      <c r="CY167" s="21"/>
      <c r="CZ167" s="21">
        <f>SUM(CY167*D167*E167*F167*H167*$CZ$9)</f>
        <v>0</v>
      </c>
      <c r="DA167" s="21"/>
      <c r="DB167" s="21">
        <f>SUM(DA167*D167*E167*F167*H167*$DB$9)</f>
        <v>0</v>
      </c>
      <c r="DC167" s="21"/>
      <c r="DD167" s="21">
        <f>SUM(DC167*D167*E167*F167*H167*$DD$9)</f>
        <v>0</v>
      </c>
      <c r="DE167" s="21"/>
      <c r="DF167" s="21">
        <f>SUM(DE167*D167*E167*F167*H167*$DF$9)</f>
        <v>0</v>
      </c>
      <c r="DG167" s="21"/>
      <c r="DH167" s="21">
        <f>SUM(DG167*D167*E167*F167*H167*$DH$9)</f>
        <v>0</v>
      </c>
      <c r="DI167" s="21"/>
      <c r="DJ167" s="21">
        <f>SUM(DI167*D167*E167*F167*H167*$DJ$9)</f>
        <v>0</v>
      </c>
      <c r="DK167" s="21"/>
      <c r="DL167" s="21">
        <f>DK167*D167*E167*F167*H167*$DL$9</f>
        <v>0</v>
      </c>
      <c r="DM167" s="22"/>
      <c r="DN167" s="21">
        <f>SUM(DM167*D167*E167*F167*H167*$DN$9)</f>
        <v>0</v>
      </c>
      <c r="DO167" s="21"/>
      <c r="DP167" s="21">
        <f>SUM(DO167*D167*E167*F167*H167*$DP$9)</f>
        <v>0</v>
      </c>
      <c r="DQ167" s="21"/>
      <c r="DR167" s="21">
        <f>SUM(DQ167*D167*E167*F167*I167*$DR$9)</f>
        <v>0</v>
      </c>
      <c r="DS167" s="23"/>
      <c r="DT167" s="21">
        <f>SUM(DS167*D167*E167*F167*J167*$DT$9)</f>
        <v>0</v>
      </c>
      <c r="DU167" s="37"/>
      <c r="DV167" s="21">
        <f>SUM(DU167*D167*E167*F167*G167*$DV$9)</f>
        <v>0</v>
      </c>
      <c r="DW167" s="21"/>
      <c r="DX167" s="21">
        <f>SUM(DW167*D167*E167*F167*G167*$DX$9)</f>
        <v>0</v>
      </c>
      <c r="DY167" s="21"/>
      <c r="DZ167" s="21">
        <f>SUM(DY167*D167*E167*F167*G167*$DZ$9)</f>
        <v>0</v>
      </c>
      <c r="EA167" s="21"/>
      <c r="EB167" s="21">
        <f>SUM(EA167*D167*E167*F167*G167*$EB$9)</f>
        <v>0</v>
      </c>
      <c r="EC167" s="21"/>
      <c r="ED167" s="21">
        <f>EC167*D167*E167*F167*G167*$ED$9</f>
        <v>0</v>
      </c>
      <c r="EE167" s="22"/>
      <c r="EF167" s="21">
        <f>EE167*D167*E167*F167*G167*$EF$9</f>
        <v>0</v>
      </c>
      <c r="EG167" s="24">
        <f t="shared" si="1146"/>
        <v>2</v>
      </c>
      <c r="EH167" s="24">
        <f t="shared" si="1146"/>
        <v>394406.88</v>
      </c>
    </row>
    <row r="168" spans="1:138" s="31" customFormat="1" x14ac:dyDescent="0.25">
      <c r="A168" s="68">
        <v>36</v>
      </c>
      <c r="B168" s="69"/>
      <c r="C168" s="60" t="s">
        <v>312</v>
      </c>
      <c r="D168" s="40">
        <v>11480</v>
      </c>
      <c r="E168" s="52"/>
      <c r="F168" s="15">
        <v>1</v>
      </c>
      <c r="G168" s="52"/>
      <c r="H168" s="52"/>
      <c r="I168" s="52"/>
      <c r="J168" s="52">
        <v>2.57</v>
      </c>
      <c r="K168" s="16">
        <f>SUM(K169:K173)</f>
        <v>1</v>
      </c>
      <c r="L168" s="37">
        <f t="shared" ref="L168:DJ168" si="1278">SUM(L169:L173)</f>
        <v>126325.92</v>
      </c>
      <c r="M168" s="16">
        <f t="shared" si="1278"/>
        <v>0</v>
      </c>
      <c r="N168" s="37">
        <f t="shared" si="1278"/>
        <v>0</v>
      </c>
      <c r="O168" s="33">
        <f t="shared" si="1278"/>
        <v>0</v>
      </c>
      <c r="P168" s="37">
        <f t="shared" si="1278"/>
        <v>0</v>
      </c>
      <c r="Q168" s="62">
        <f t="shared" si="1278"/>
        <v>0</v>
      </c>
      <c r="R168" s="72">
        <f t="shared" si="1278"/>
        <v>0</v>
      </c>
      <c r="S168" s="16">
        <f t="shared" si="1278"/>
        <v>36</v>
      </c>
      <c r="T168" s="37">
        <f t="shared" si="1278"/>
        <v>5635486.0800000001</v>
      </c>
      <c r="U168" s="16">
        <f t="shared" si="1278"/>
        <v>0</v>
      </c>
      <c r="V168" s="37">
        <f t="shared" si="1278"/>
        <v>0</v>
      </c>
      <c r="W168" s="16">
        <f t="shared" si="1278"/>
        <v>0</v>
      </c>
      <c r="X168" s="37">
        <f t="shared" si="1278"/>
        <v>0</v>
      </c>
      <c r="Y168" s="16">
        <f t="shared" si="1278"/>
        <v>0</v>
      </c>
      <c r="Z168" s="37">
        <f t="shared" si="1278"/>
        <v>0</v>
      </c>
      <c r="AA168" s="16">
        <f t="shared" si="1278"/>
        <v>0</v>
      </c>
      <c r="AB168" s="37">
        <f t="shared" si="1278"/>
        <v>0</v>
      </c>
      <c r="AC168" s="33">
        <f t="shared" si="1278"/>
        <v>0</v>
      </c>
      <c r="AD168" s="37">
        <f t="shared" si="1278"/>
        <v>0</v>
      </c>
      <c r="AE168" s="62">
        <f t="shared" si="1278"/>
        <v>0</v>
      </c>
      <c r="AF168" s="72">
        <f t="shared" si="1278"/>
        <v>0</v>
      </c>
      <c r="AG168" s="16">
        <f t="shared" si="1278"/>
        <v>0</v>
      </c>
      <c r="AH168" s="37">
        <f t="shared" si="1278"/>
        <v>0</v>
      </c>
      <c r="AI168" s="16">
        <f>SUM(AI169:AI173)</f>
        <v>0</v>
      </c>
      <c r="AJ168" s="37">
        <f>SUM(AJ169:AJ173)</f>
        <v>0</v>
      </c>
      <c r="AK168" s="37">
        <f>SUM(AK169:AK173)</f>
        <v>0</v>
      </c>
      <c r="AL168" s="37">
        <f>SUM(AL169:AL173)</f>
        <v>0</v>
      </c>
      <c r="AM168" s="16">
        <f t="shared" si="1278"/>
        <v>0</v>
      </c>
      <c r="AN168" s="37">
        <f t="shared" si="1278"/>
        <v>0</v>
      </c>
      <c r="AO168" s="16">
        <f t="shared" si="1278"/>
        <v>0</v>
      </c>
      <c r="AP168" s="37">
        <f t="shared" si="1278"/>
        <v>0</v>
      </c>
      <c r="AQ168" s="16">
        <f t="shared" si="1278"/>
        <v>0</v>
      </c>
      <c r="AR168" s="37">
        <f t="shared" si="1278"/>
        <v>0</v>
      </c>
      <c r="AS168" s="16">
        <f t="shared" si="1278"/>
        <v>0</v>
      </c>
      <c r="AT168" s="37">
        <f>SUM(AT169:AT173)</f>
        <v>0</v>
      </c>
      <c r="AU168" s="16">
        <f t="shared" ref="AU168:CG168" si="1279">SUM(AU169:AU173)</f>
        <v>0</v>
      </c>
      <c r="AV168" s="37">
        <f t="shared" si="1279"/>
        <v>0</v>
      </c>
      <c r="AW168" s="16">
        <f t="shared" si="1279"/>
        <v>0</v>
      </c>
      <c r="AX168" s="37">
        <f t="shared" si="1279"/>
        <v>0</v>
      </c>
      <c r="AY168" s="16">
        <f t="shared" si="1279"/>
        <v>0</v>
      </c>
      <c r="AZ168" s="37">
        <f t="shared" si="1279"/>
        <v>0</v>
      </c>
      <c r="BA168" s="16">
        <f t="shared" si="1279"/>
        <v>0</v>
      </c>
      <c r="BB168" s="37">
        <f t="shared" si="1279"/>
        <v>0</v>
      </c>
      <c r="BC168" s="16">
        <f t="shared" si="1279"/>
        <v>0</v>
      </c>
      <c r="BD168" s="37">
        <f t="shared" si="1279"/>
        <v>0</v>
      </c>
      <c r="BE168" s="16">
        <f t="shared" si="1279"/>
        <v>0</v>
      </c>
      <c r="BF168" s="37">
        <f t="shared" si="1279"/>
        <v>0</v>
      </c>
      <c r="BG168" s="16">
        <f t="shared" si="1279"/>
        <v>0</v>
      </c>
      <c r="BH168" s="37">
        <f t="shared" si="1279"/>
        <v>0</v>
      </c>
      <c r="BI168" s="16">
        <f t="shared" si="1279"/>
        <v>0</v>
      </c>
      <c r="BJ168" s="37">
        <f t="shared" si="1279"/>
        <v>0</v>
      </c>
      <c r="BK168" s="16">
        <f t="shared" si="1279"/>
        <v>41</v>
      </c>
      <c r="BL168" s="37">
        <f t="shared" si="1279"/>
        <v>348119.52</v>
      </c>
      <c r="BM168" s="16">
        <f t="shared" si="1279"/>
        <v>0</v>
      </c>
      <c r="BN168" s="37">
        <f t="shared" si="1279"/>
        <v>0</v>
      </c>
      <c r="BO168" s="16">
        <f t="shared" si="1279"/>
        <v>0</v>
      </c>
      <c r="BP168" s="37">
        <f t="shared" si="1279"/>
        <v>0</v>
      </c>
      <c r="BQ168" s="16">
        <f t="shared" si="1279"/>
        <v>0</v>
      </c>
      <c r="BR168" s="37">
        <f t="shared" si="1279"/>
        <v>0</v>
      </c>
      <c r="BS168" s="16">
        <f t="shared" si="1279"/>
        <v>64</v>
      </c>
      <c r="BT168" s="37">
        <f t="shared" si="1279"/>
        <v>576020.47999999998</v>
      </c>
      <c r="BU168" s="16">
        <f t="shared" si="1279"/>
        <v>0</v>
      </c>
      <c r="BV168" s="37">
        <f t="shared" si="1279"/>
        <v>0</v>
      </c>
      <c r="BW168" s="16">
        <f t="shared" si="1279"/>
        <v>0</v>
      </c>
      <c r="BX168" s="37">
        <f t="shared" si="1279"/>
        <v>0</v>
      </c>
      <c r="BY168" s="16">
        <f t="shared" si="1279"/>
        <v>0</v>
      </c>
      <c r="BZ168" s="37">
        <f t="shared" si="1279"/>
        <v>0</v>
      </c>
      <c r="CA168" s="16">
        <f t="shared" si="1279"/>
        <v>0</v>
      </c>
      <c r="CB168" s="37">
        <f t="shared" si="1279"/>
        <v>0</v>
      </c>
      <c r="CC168" s="16">
        <f t="shared" si="1279"/>
        <v>0</v>
      </c>
      <c r="CD168" s="37">
        <f t="shared" si="1279"/>
        <v>0</v>
      </c>
      <c r="CE168" s="16">
        <f t="shared" si="1279"/>
        <v>2</v>
      </c>
      <c r="CF168" s="37">
        <f t="shared" si="1279"/>
        <v>252651.84</v>
      </c>
      <c r="CG168" s="16">
        <f t="shared" si="1279"/>
        <v>0</v>
      </c>
      <c r="CH168" s="37">
        <f t="shared" si="1278"/>
        <v>0</v>
      </c>
      <c r="CI168" s="16">
        <f>SUM(CI169:CI173)</f>
        <v>0</v>
      </c>
      <c r="CJ168" s="37">
        <f>SUM(CJ169:CJ173)</f>
        <v>0</v>
      </c>
      <c r="CK168" s="16">
        <f>SUM(CK169:CK173)</f>
        <v>0</v>
      </c>
      <c r="CL168" s="37">
        <f>SUM(CL169:CL173)</f>
        <v>0</v>
      </c>
      <c r="CM168" s="16">
        <f t="shared" si="1278"/>
        <v>0</v>
      </c>
      <c r="CN168" s="37">
        <f t="shared" si="1278"/>
        <v>0</v>
      </c>
      <c r="CO168" s="33">
        <f>SUM(CO169:CO173)</f>
        <v>0</v>
      </c>
      <c r="CP168" s="37">
        <f>SUM(CP169:CP173)</f>
        <v>0</v>
      </c>
      <c r="CQ168" s="16">
        <f t="shared" si="1278"/>
        <v>0</v>
      </c>
      <c r="CR168" s="37">
        <f t="shared" si="1278"/>
        <v>0</v>
      </c>
      <c r="CS168" s="16">
        <f>SUM(CS169:CS173)</f>
        <v>0</v>
      </c>
      <c r="CT168" s="37">
        <f>SUM(CT169:CT173)</f>
        <v>0</v>
      </c>
      <c r="CU168" s="16">
        <f>SUM(CU169:CU173)</f>
        <v>0</v>
      </c>
      <c r="CV168" s="37">
        <f>SUM(CV169:CV173)</f>
        <v>0</v>
      </c>
      <c r="CW168" s="16">
        <f t="shared" si="1278"/>
        <v>0</v>
      </c>
      <c r="CX168" s="37">
        <f t="shared" si="1278"/>
        <v>0</v>
      </c>
      <c r="CY168" s="16">
        <f t="shared" si="1278"/>
        <v>0</v>
      </c>
      <c r="CZ168" s="37">
        <f t="shared" si="1278"/>
        <v>0</v>
      </c>
      <c r="DA168" s="16">
        <f t="shared" si="1278"/>
        <v>1</v>
      </c>
      <c r="DB168" s="37">
        <f t="shared" si="1278"/>
        <v>8871.7440000000006</v>
      </c>
      <c r="DC168" s="16">
        <f t="shared" si="1278"/>
        <v>0</v>
      </c>
      <c r="DD168" s="37">
        <f t="shared" si="1278"/>
        <v>0</v>
      </c>
      <c r="DE168" s="16">
        <f t="shared" si="1278"/>
        <v>0</v>
      </c>
      <c r="DF168" s="37">
        <f t="shared" si="1278"/>
        <v>0</v>
      </c>
      <c r="DG168" s="16">
        <f t="shared" si="1278"/>
        <v>5</v>
      </c>
      <c r="DH168" s="37">
        <f t="shared" si="1278"/>
        <v>54001.920000000006</v>
      </c>
      <c r="DI168" s="16">
        <f t="shared" si="1278"/>
        <v>0</v>
      </c>
      <c r="DJ168" s="37">
        <f t="shared" si="1278"/>
        <v>0</v>
      </c>
      <c r="DK168" s="16">
        <f t="shared" ref="DK168:EH168" si="1280">SUM(DK169:DK173)</f>
        <v>0</v>
      </c>
      <c r="DL168" s="37">
        <f t="shared" si="1280"/>
        <v>0</v>
      </c>
      <c r="DM168" s="33">
        <f t="shared" si="1280"/>
        <v>0</v>
      </c>
      <c r="DN168" s="37">
        <f t="shared" si="1280"/>
        <v>0</v>
      </c>
      <c r="DO168" s="16">
        <f t="shared" si="1280"/>
        <v>0</v>
      </c>
      <c r="DP168" s="37">
        <f t="shared" si="1280"/>
        <v>0</v>
      </c>
      <c r="DQ168" s="16">
        <f t="shared" si="1280"/>
        <v>0</v>
      </c>
      <c r="DR168" s="37">
        <f t="shared" si="1280"/>
        <v>0</v>
      </c>
      <c r="DS168" s="16">
        <f t="shared" si="1280"/>
        <v>2</v>
      </c>
      <c r="DT168" s="37">
        <f t="shared" si="1280"/>
        <v>574730.12799999991</v>
      </c>
      <c r="DU168" s="37">
        <f t="shared" si="1280"/>
        <v>0</v>
      </c>
      <c r="DV168" s="37">
        <f t="shared" si="1280"/>
        <v>0</v>
      </c>
      <c r="DW168" s="16">
        <f t="shared" si="1280"/>
        <v>0</v>
      </c>
      <c r="DX168" s="37">
        <f t="shared" si="1280"/>
        <v>0</v>
      </c>
      <c r="DY168" s="16">
        <f t="shared" si="1280"/>
        <v>0</v>
      </c>
      <c r="DZ168" s="37">
        <f t="shared" si="1280"/>
        <v>0</v>
      </c>
      <c r="EA168" s="16">
        <f t="shared" si="1280"/>
        <v>0</v>
      </c>
      <c r="EB168" s="37">
        <f t="shared" si="1280"/>
        <v>0</v>
      </c>
      <c r="EC168" s="16">
        <f t="shared" si="1280"/>
        <v>0</v>
      </c>
      <c r="ED168" s="16">
        <f t="shared" si="1280"/>
        <v>0</v>
      </c>
      <c r="EE168" s="16">
        <f t="shared" si="1280"/>
        <v>0</v>
      </c>
      <c r="EF168" s="16">
        <f t="shared" si="1280"/>
        <v>0</v>
      </c>
      <c r="EG168" s="16">
        <f t="shared" si="1280"/>
        <v>152</v>
      </c>
      <c r="EH168" s="16">
        <f t="shared" si="1280"/>
        <v>7576207.6319999993</v>
      </c>
    </row>
    <row r="169" spans="1:138" ht="30" x14ac:dyDescent="0.25">
      <c r="A169" s="17"/>
      <c r="B169" s="18">
        <v>118</v>
      </c>
      <c r="C169" s="39" t="s">
        <v>313</v>
      </c>
      <c r="D169" s="40">
        <v>11480</v>
      </c>
      <c r="E169" s="19">
        <v>7.86</v>
      </c>
      <c r="F169" s="28">
        <v>1</v>
      </c>
      <c r="G169" s="40">
        <v>1.4</v>
      </c>
      <c r="H169" s="40">
        <v>1.68</v>
      </c>
      <c r="I169" s="40">
        <v>2.23</v>
      </c>
      <c r="J169" s="40">
        <v>2.57</v>
      </c>
      <c r="K169" s="30">
        <v>1</v>
      </c>
      <c r="L169" s="21">
        <f>K169*D169*E169*F169*G169*$L$9</f>
        <v>126325.92</v>
      </c>
      <c r="M169" s="57"/>
      <c r="N169" s="21">
        <f>M169*D169*E169*F169*G169*$N$9</f>
        <v>0</v>
      </c>
      <c r="O169" s="29"/>
      <c r="P169" s="21">
        <f>O169*D169*E169*F169*G169*$P$9</f>
        <v>0</v>
      </c>
      <c r="Q169" s="30"/>
      <c r="R169" s="21">
        <f>SUM(Q169*D169*E169*F169*G169*$R$9)</f>
        <v>0</v>
      </c>
      <c r="S169" s="30"/>
      <c r="T169" s="21">
        <f>SUM(S169*D169*E169*F169*G169*$T$9)</f>
        <v>0</v>
      </c>
      <c r="U169" s="30"/>
      <c r="V169" s="21">
        <f>SUM(U169*D169*E169*F169*G169*$V$9)</f>
        <v>0</v>
      </c>
      <c r="W169" s="30"/>
      <c r="X169" s="21">
        <f>SUM(W169*D169*E169*F169*G169*$X$9)</f>
        <v>0</v>
      </c>
      <c r="Y169" s="30"/>
      <c r="Z169" s="21">
        <f>SUM(Y169*D169*E169*F169*G169*$Z$9)</f>
        <v>0</v>
      </c>
      <c r="AA169" s="30"/>
      <c r="AB169" s="21">
        <f>SUM(AA169*D169*E169*F169*H169*$AB$9)</f>
        <v>0</v>
      </c>
      <c r="AC169" s="29"/>
      <c r="AD169" s="21">
        <f>SUM(AC169*D169*E169*F169*H169*$AD$9)</f>
        <v>0</v>
      </c>
      <c r="AE169" s="30"/>
      <c r="AF169" s="21">
        <f>SUM(AE169*D169*E169*F169*G169*$AF$9)</f>
        <v>0</v>
      </c>
      <c r="AG169" s="30"/>
      <c r="AH169" s="21">
        <f>SUM(AG169*D169*E169*F169*G169*$AH$9)</f>
        <v>0</v>
      </c>
      <c r="AI169" s="30"/>
      <c r="AJ169" s="21">
        <f>SUM(AI169*D169*E169*F169*G169*$AJ$9)</f>
        <v>0</v>
      </c>
      <c r="AK169" s="30"/>
      <c r="AL169" s="21">
        <f>SUM(AK169*D169*E169*F169*G169*$AL$9)</f>
        <v>0</v>
      </c>
      <c r="AM169" s="30"/>
      <c r="AN169" s="21">
        <f>SUM(D169*E169*F169*G169*AM169*$AN$9)</f>
        <v>0</v>
      </c>
      <c r="AO169" s="30"/>
      <c r="AP169" s="21">
        <f>SUM(AO169*D169*E169*F169*G169*$AP$9)</f>
        <v>0</v>
      </c>
      <c r="AQ169" s="30"/>
      <c r="AR169" s="21">
        <f>SUM(AQ169*D169*E169*F169*G169*$AR$9)</f>
        <v>0</v>
      </c>
      <c r="AS169" s="30"/>
      <c r="AT169" s="21">
        <f>SUM(AS169*D169*E169*F169*G169*$AT$9)</f>
        <v>0</v>
      </c>
      <c r="AU169" s="30"/>
      <c r="AV169" s="21">
        <f>SUM(AU169*D169*E169*F169*G169*$AV$9)</f>
        <v>0</v>
      </c>
      <c r="AW169" s="30"/>
      <c r="AX169" s="21">
        <f>SUM(AW169*D169*E169*F169*G169*$AX$9)</f>
        <v>0</v>
      </c>
      <c r="AY169" s="30"/>
      <c r="AZ169" s="21">
        <f>SUM(AY169*D169*E169*F169*G169*$AZ$9)</f>
        <v>0</v>
      </c>
      <c r="BA169" s="30"/>
      <c r="BB169" s="21">
        <f>SUM(BA169*D169*E169*F169*G169*$BB$9)</f>
        <v>0</v>
      </c>
      <c r="BC169" s="30"/>
      <c r="BD169" s="21">
        <f>BC169*D169*E169*F169*G169*$BD$9</f>
        <v>0</v>
      </c>
      <c r="BE169" s="30"/>
      <c r="BF169" s="21">
        <f>BE169*D169*E169*F169*G169*$BF$9</f>
        <v>0</v>
      </c>
      <c r="BG169" s="30"/>
      <c r="BH169" s="21">
        <f>BG169*D169*E169*F169*G169*$BH$9</f>
        <v>0</v>
      </c>
      <c r="BI169" s="30"/>
      <c r="BJ169" s="21">
        <f>SUM(BI169*D169*E169*F169*G169*$BJ$9)</f>
        <v>0</v>
      </c>
      <c r="BK169" s="30"/>
      <c r="BL169" s="21">
        <f>SUM(BK169*D169*E169*F169*G169*$BL$9)</f>
        <v>0</v>
      </c>
      <c r="BM169" s="30"/>
      <c r="BN169" s="21">
        <f>SUM(BM169*D169*E169*F169*G169*$BN$9)</f>
        <v>0</v>
      </c>
      <c r="BO169" s="30"/>
      <c r="BP169" s="21">
        <f>SUM(BO169*D169*E169*F169*G169*$BP$9)</f>
        <v>0</v>
      </c>
      <c r="BQ169" s="30"/>
      <c r="BR169" s="21">
        <f>SUM(BQ169*D169*E169*F169*G169*$BR$9)</f>
        <v>0</v>
      </c>
      <c r="BS169" s="30"/>
      <c r="BT169" s="21">
        <f>BS169*D169*E169*F169*G169*$BT$9</f>
        <v>0</v>
      </c>
      <c r="BU169" s="30"/>
      <c r="BV169" s="21">
        <f>SUM(BU169*D169*E169*F169*G169*$BV$9)</f>
        <v>0</v>
      </c>
      <c r="BW169" s="30"/>
      <c r="BX169" s="21">
        <f>SUM(BW169*D169*E169*F169*G169*$BX$9)</f>
        <v>0</v>
      </c>
      <c r="BY169" s="30"/>
      <c r="BZ169" s="21">
        <f>SUM(BY169*D169*E169*F169*G169*$BZ$9)</f>
        <v>0</v>
      </c>
      <c r="CA169" s="30"/>
      <c r="CB169" s="21">
        <f>SUM(CA169*D169*E169*F169*G169*$CB$9)</f>
        <v>0</v>
      </c>
      <c r="CC169" s="30"/>
      <c r="CD169" s="21">
        <f>CC169*D169*E169*F169*G169*$CD$9</f>
        <v>0</v>
      </c>
      <c r="CE169" s="30">
        <v>2</v>
      </c>
      <c r="CF169" s="21">
        <f>SUM(CE169*D169*E169*F169*G169*$CF$9)</f>
        <v>252651.84</v>
      </c>
      <c r="CG169" s="30"/>
      <c r="CH169" s="21">
        <f>SUM(CG169*D169*E169*F169*H169*$CH$9)</f>
        <v>0</v>
      </c>
      <c r="CI169" s="30"/>
      <c r="CJ169" s="21">
        <f>SUM(CI169*D169*E169*F169*H169*$CJ$9)</f>
        <v>0</v>
      </c>
      <c r="CK169" s="30"/>
      <c r="CL169" s="21">
        <f>SUM(CK169*D169*E169*F169*H169*$CL$9)</f>
        <v>0</v>
      </c>
      <c r="CM169" s="30"/>
      <c r="CN169" s="21">
        <f>SUM(CM169*D169*E169*F169*H169*$CN$9)</f>
        <v>0</v>
      </c>
      <c r="CO169" s="29"/>
      <c r="CP169" s="21">
        <f>SUM(CO169*D169*E169*F169*H169*$CP$9)</f>
        <v>0</v>
      </c>
      <c r="CQ169" s="30"/>
      <c r="CR169" s="21">
        <f>SUM(CQ169*D169*E169*F169*H169*$CR$9)</f>
        <v>0</v>
      </c>
      <c r="CS169" s="30"/>
      <c r="CT169" s="21">
        <f>SUM(CS169*D169*E169*F169*H169*$CT$9)</f>
        <v>0</v>
      </c>
      <c r="CU169" s="30"/>
      <c r="CV169" s="21">
        <f>SUM(CU169*D169*E169*F169*H169*$CV$9)</f>
        <v>0</v>
      </c>
      <c r="CW169" s="30"/>
      <c r="CX169" s="21">
        <f>SUM(CW169*D169*E169*F169*H169*$CX$9)</f>
        <v>0</v>
      </c>
      <c r="CY169" s="30"/>
      <c r="CZ169" s="21">
        <f>SUM(CY169*D169*E169*F169*H169*$CZ$9)</f>
        <v>0</v>
      </c>
      <c r="DA169" s="30"/>
      <c r="DB169" s="21">
        <f>SUM(DA169*D169*E169*F169*H169*$DB$9)</f>
        <v>0</v>
      </c>
      <c r="DC169" s="30"/>
      <c r="DD169" s="21">
        <f>SUM(DC169*D169*E169*F169*H169*$DD$9)</f>
        <v>0</v>
      </c>
      <c r="DE169" s="30"/>
      <c r="DF169" s="21">
        <f>SUM(DE169*D169*E169*F169*H169*$DF$9)</f>
        <v>0</v>
      </c>
      <c r="DG169" s="30"/>
      <c r="DH169" s="21">
        <f>SUM(DG169*D169*E169*F169*H169*$DH$9)</f>
        <v>0</v>
      </c>
      <c r="DI169" s="30"/>
      <c r="DJ169" s="21">
        <f>SUM(DI169*D169*E169*F169*H169*$DJ$9)</f>
        <v>0</v>
      </c>
      <c r="DK169" s="30"/>
      <c r="DL169" s="21">
        <f>DK169*D169*E169*F169*H169*$DL$9</f>
        <v>0</v>
      </c>
      <c r="DM169" s="29"/>
      <c r="DN169" s="21">
        <f>SUM(DM169*D169*E169*F169*H169*$DN$9)</f>
        <v>0</v>
      </c>
      <c r="DO169" s="30"/>
      <c r="DP169" s="21">
        <f>SUM(DO169*D169*E169*F169*H169*$DP$9)</f>
        <v>0</v>
      </c>
      <c r="DQ169" s="30"/>
      <c r="DR169" s="21">
        <f>SUM(DQ169*D169*E169*F169*I169*$DR$9)</f>
        <v>0</v>
      </c>
      <c r="DS169" s="23"/>
      <c r="DT169" s="21">
        <f>SUM(DS169*D169*E169*F169*J169*$DT$9)</f>
        <v>0</v>
      </c>
      <c r="DU169" s="30"/>
      <c r="DV169" s="21">
        <f>SUM(DU169*D169*E169*F169*G169*$DV$9)</f>
        <v>0</v>
      </c>
      <c r="DW169" s="23"/>
      <c r="DX169" s="21">
        <f>SUM(DW169*D169*E169*F169*G169*$DX$9)</f>
        <v>0</v>
      </c>
      <c r="DY169" s="30"/>
      <c r="DZ169" s="21">
        <f>SUM(DY169*D169*E169*F169*G169*$DZ$9)</f>
        <v>0</v>
      </c>
      <c r="EA169" s="30"/>
      <c r="EB169" s="21">
        <f>SUM(EA169*D169*E169*F169*G169*$EB$9)</f>
        <v>0</v>
      </c>
      <c r="EC169" s="23"/>
      <c r="ED169" s="21">
        <f>EC169*D169*E169*F169*G169*$ED$9</f>
        <v>0</v>
      </c>
      <c r="EE169" s="22"/>
      <c r="EF169" s="21">
        <f>EE169*D169*E169*F169*G169*$EF$9</f>
        <v>0</v>
      </c>
      <c r="EG169" s="24">
        <f t="shared" si="1146"/>
        <v>3</v>
      </c>
      <c r="EH169" s="24">
        <f t="shared" si="1146"/>
        <v>378977.76</v>
      </c>
    </row>
    <row r="170" spans="1:138" ht="23.25" customHeight="1" x14ac:dyDescent="0.25">
      <c r="A170" s="17"/>
      <c r="B170" s="18">
        <v>119</v>
      </c>
      <c r="C170" s="41" t="s">
        <v>314</v>
      </c>
      <c r="D170" s="40">
        <v>11480</v>
      </c>
      <c r="E170" s="19">
        <v>0.56000000000000005</v>
      </c>
      <c r="F170" s="28">
        <v>1</v>
      </c>
      <c r="G170" s="40">
        <v>1.4</v>
      </c>
      <c r="H170" s="40">
        <v>1.68</v>
      </c>
      <c r="I170" s="40">
        <v>2.23</v>
      </c>
      <c r="J170" s="40">
        <v>2.57</v>
      </c>
      <c r="K170" s="30">
        <v>0</v>
      </c>
      <c r="L170" s="21">
        <f>K170*D170*E170*F170*G170*$L$9</f>
        <v>0</v>
      </c>
      <c r="M170" s="57"/>
      <c r="N170" s="21">
        <f>M170*D170*E170*F170*G170*$N$9</f>
        <v>0</v>
      </c>
      <c r="O170" s="29">
        <v>0</v>
      </c>
      <c r="P170" s="21">
        <f>O170*D170*E170*F170*G170*$P$9</f>
        <v>0</v>
      </c>
      <c r="Q170" s="30">
        <v>0</v>
      </c>
      <c r="R170" s="21">
        <f>SUM(Q170*D170*E170*F170*G170*$R$9)</f>
        <v>0</v>
      </c>
      <c r="S170" s="30"/>
      <c r="T170" s="21">
        <f>SUM(S170*D170*E170*F170*G170*$T$9)</f>
        <v>0</v>
      </c>
      <c r="U170" s="30"/>
      <c r="V170" s="21">
        <f>SUM(U170*D170*E170*F170*G170*$V$9)</f>
        <v>0</v>
      </c>
      <c r="W170" s="30">
        <v>0</v>
      </c>
      <c r="X170" s="21">
        <f>SUM(W170*D170*E170*F170*G170*$X$9)</f>
        <v>0</v>
      </c>
      <c r="Y170" s="30">
        <v>0</v>
      </c>
      <c r="Z170" s="21">
        <f>SUM(Y170*D170*E170*F170*G170*$Z$9)</f>
        <v>0</v>
      </c>
      <c r="AA170" s="30"/>
      <c r="AB170" s="21">
        <f>SUM(AA170*D170*E170*F170*H170*$AB$9)</f>
        <v>0</v>
      </c>
      <c r="AC170" s="29">
        <v>0</v>
      </c>
      <c r="AD170" s="21">
        <f>SUM(AC170*D170*E170*F170*H170*$AD$9)</f>
        <v>0</v>
      </c>
      <c r="AE170" s="30"/>
      <c r="AF170" s="21">
        <f>SUM(AE170*D170*E170*F170*G170*$AF$9)</f>
        <v>0</v>
      </c>
      <c r="AG170" s="30"/>
      <c r="AH170" s="21">
        <f>SUM(AG170*D170*E170*F170*G170*$AH$9)</f>
        <v>0</v>
      </c>
      <c r="AI170" s="30">
        <v>0</v>
      </c>
      <c r="AJ170" s="21">
        <f>SUM(AI170*D170*E170*F170*G170*$AJ$9)</f>
        <v>0</v>
      </c>
      <c r="AK170" s="30"/>
      <c r="AL170" s="21">
        <f>SUM(AK170*D170*E170*F170*G170*$AL$9)</f>
        <v>0</v>
      </c>
      <c r="AM170" s="30">
        <v>0</v>
      </c>
      <c r="AN170" s="21">
        <f>SUM(D170*E170*F170*G170*AM170*$AN$9)</f>
        <v>0</v>
      </c>
      <c r="AO170" s="30"/>
      <c r="AP170" s="21">
        <f>SUM(AO170*D170*E170*F170*G170*$AP$9)</f>
        <v>0</v>
      </c>
      <c r="AQ170" s="30"/>
      <c r="AR170" s="21">
        <f>SUM(AQ170*D170*E170*F170*G170*$AR$9)</f>
        <v>0</v>
      </c>
      <c r="AS170" s="30">
        <v>0</v>
      </c>
      <c r="AT170" s="21">
        <f>SUM(AS170*D170*E170*F170*G170*$AT$9)</f>
        <v>0</v>
      </c>
      <c r="AU170" s="30"/>
      <c r="AV170" s="21">
        <f>SUM(AU170*D170*E170*F170*G170*$AV$9)</f>
        <v>0</v>
      </c>
      <c r="AW170" s="30"/>
      <c r="AX170" s="21">
        <f>SUM(AW170*D170*E170*F170*G170*$AX$9)</f>
        <v>0</v>
      </c>
      <c r="AY170" s="30"/>
      <c r="AZ170" s="21">
        <f>SUM(AY170*D170*E170*F170*G170*$AZ$9)</f>
        <v>0</v>
      </c>
      <c r="BA170" s="30"/>
      <c r="BB170" s="21">
        <f>SUM(BA170*D170*E170*F170*G170*$BB$9)</f>
        <v>0</v>
      </c>
      <c r="BC170" s="30"/>
      <c r="BD170" s="21">
        <f>BC170*D170*E170*F170*G170*$BD$9</f>
        <v>0</v>
      </c>
      <c r="BE170" s="30"/>
      <c r="BF170" s="21">
        <f>BE170*D170*E170*F170*G170*$BF$9</f>
        <v>0</v>
      </c>
      <c r="BG170" s="30"/>
      <c r="BH170" s="21">
        <f>BG170*D170*E170*F170*G170*$BH$9</f>
        <v>0</v>
      </c>
      <c r="BI170" s="30"/>
      <c r="BJ170" s="21">
        <f>SUM(BI170*D170*E170*F170*G170*$BJ$9)</f>
        <v>0</v>
      </c>
      <c r="BK170" s="30">
        <v>28</v>
      </c>
      <c r="BL170" s="21">
        <f>SUM(BK170*D170*E170*F170*G170*$BL$9)</f>
        <v>252008.96000000002</v>
      </c>
      <c r="BM170" s="30"/>
      <c r="BN170" s="21">
        <f>SUM(BM170*D170*E170*F170*G170*$BN$9)</f>
        <v>0</v>
      </c>
      <c r="BO170" s="30"/>
      <c r="BP170" s="21">
        <f>SUM(BO170*D170*E170*F170*G170*$BP$9)</f>
        <v>0</v>
      </c>
      <c r="BQ170" s="30"/>
      <c r="BR170" s="21">
        <f>SUM(BQ170*D170*E170*F170*G170*$BR$9)</f>
        <v>0</v>
      </c>
      <c r="BS170" s="30">
        <v>64</v>
      </c>
      <c r="BT170" s="21">
        <f>BS170*D170*E170*F170*G170*$BT$9</f>
        <v>576020.47999999998</v>
      </c>
      <c r="BU170" s="30">
        <v>0</v>
      </c>
      <c r="BV170" s="21">
        <f>SUM(BU170*D170*E170*F170*G170*$BV$9)</f>
        <v>0</v>
      </c>
      <c r="BW170" s="30">
        <v>0</v>
      </c>
      <c r="BX170" s="21">
        <f>SUM(BW170*D170*E170*F170*G170*$BX$9)</f>
        <v>0</v>
      </c>
      <c r="BY170" s="30">
        <v>0</v>
      </c>
      <c r="BZ170" s="21">
        <f>SUM(BY170*D170*E170*F170*G170*$BZ$9)</f>
        <v>0</v>
      </c>
      <c r="CA170" s="30">
        <v>0</v>
      </c>
      <c r="CB170" s="21">
        <f>SUM(CA170*D170*E170*F170*G170*$CB$9)</f>
        <v>0</v>
      </c>
      <c r="CC170" s="30"/>
      <c r="CD170" s="21">
        <f>CC170*D170*E170*F170*G170*$CD$9</f>
        <v>0</v>
      </c>
      <c r="CE170" s="30"/>
      <c r="CF170" s="21">
        <f>SUM(CE170*D170*E170*F170*G170*$CF$9)</f>
        <v>0</v>
      </c>
      <c r="CG170" s="30">
        <v>0</v>
      </c>
      <c r="CH170" s="21">
        <f>SUM(CG170*D170*E170*F170*H170*$CH$9)</f>
        <v>0</v>
      </c>
      <c r="CI170" s="30">
        <v>0</v>
      </c>
      <c r="CJ170" s="21">
        <f>SUM(CI170*D170*E170*F170*H170*$CJ$9)</f>
        <v>0</v>
      </c>
      <c r="CK170" s="30">
        <v>0</v>
      </c>
      <c r="CL170" s="21">
        <f>SUM(CK170*D170*E170*F170*H170*$CL$9)</f>
        <v>0</v>
      </c>
      <c r="CM170" s="30">
        <v>0</v>
      </c>
      <c r="CN170" s="21">
        <f>SUM(CM170*D170*E170*F170*H170*$CN$9)</f>
        <v>0</v>
      </c>
      <c r="CO170" s="29"/>
      <c r="CP170" s="21">
        <f>SUM(CO170*D170*E170*F170*H170*$CP$9)</f>
        <v>0</v>
      </c>
      <c r="CQ170" s="30"/>
      <c r="CR170" s="21">
        <f>SUM(CQ170*D170*E170*F170*H170*$CR$9)</f>
        <v>0</v>
      </c>
      <c r="CS170" s="30"/>
      <c r="CT170" s="21">
        <f>SUM(CS170*D170*E170*F170*H170*$CT$9)</f>
        <v>0</v>
      </c>
      <c r="CU170" s="30">
        <v>0</v>
      </c>
      <c r="CV170" s="21">
        <f>SUM(CU170*D170*E170*F170*H170*$CV$9)</f>
        <v>0</v>
      </c>
      <c r="CW170" s="30">
        <v>0</v>
      </c>
      <c r="CX170" s="21">
        <f>SUM(CW170*D170*E170*F170*H170*$CX$9)</f>
        <v>0</v>
      </c>
      <c r="CY170" s="30">
        <v>0</v>
      </c>
      <c r="CZ170" s="21">
        <f>SUM(CY170*D170*E170*F170*H170*$CZ$9)</f>
        <v>0</v>
      </c>
      <c r="DA170" s="30">
        <v>0</v>
      </c>
      <c r="DB170" s="21">
        <f>SUM(DA170*D170*E170*F170*H170*$DB$9)</f>
        <v>0</v>
      </c>
      <c r="DC170" s="30">
        <v>0</v>
      </c>
      <c r="DD170" s="21">
        <f>SUM(DC170*D170*E170*F170*H170*$DD$9)</f>
        <v>0</v>
      </c>
      <c r="DE170" s="30"/>
      <c r="DF170" s="21">
        <f>SUM(DE170*D170*E170*F170*H170*$DF$9)</f>
        <v>0</v>
      </c>
      <c r="DG170" s="30">
        <v>5</v>
      </c>
      <c r="DH170" s="21">
        <f>SUM(DG170*D170*E170*F170*H170*$DH$9)</f>
        <v>54001.920000000006</v>
      </c>
      <c r="DI170" s="30"/>
      <c r="DJ170" s="21">
        <f>SUM(DI170*D170*E170*F170*H170*$DJ$9)</f>
        <v>0</v>
      </c>
      <c r="DK170" s="30"/>
      <c r="DL170" s="21">
        <f>DK170*D170*E170*F170*H170*$DL$9</f>
        <v>0</v>
      </c>
      <c r="DM170" s="29"/>
      <c r="DN170" s="21">
        <f>SUM(DM170*D170*E170*F170*H170*$DN$9)</f>
        <v>0</v>
      </c>
      <c r="DO170" s="30">
        <v>0</v>
      </c>
      <c r="DP170" s="21">
        <f>SUM(DO170*D170*E170*F170*H170*$DP$9)</f>
        <v>0</v>
      </c>
      <c r="DQ170" s="30"/>
      <c r="DR170" s="21">
        <f>SUM(DQ170*D170*E170*F170*I170*$DR$9)</f>
        <v>0</v>
      </c>
      <c r="DS170" s="23">
        <v>0</v>
      </c>
      <c r="DT170" s="21">
        <f>SUM(DS170*D170*E170*F170*J170*$DT$9)</f>
        <v>0</v>
      </c>
      <c r="DU170" s="30"/>
      <c r="DV170" s="21">
        <f>SUM(DU170*D170*E170*F170*G170*$DV$9)</f>
        <v>0</v>
      </c>
      <c r="DW170" s="23"/>
      <c r="DX170" s="21">
        <f>SUM(DW170*D170*E170*F170*G170*$DX$9)</f>
        <v>0</v>
      </c>
      <c r="DY170" s="30"/>
      <c r="DZ170" s="21">
        <f>SUM(DY170*D170*E170*F170*G170*$DZ$9)</f>
        <v>0</v>
      </c>
      <c r="EA170" s="30"/>
      <c r="EB170" s="21">
        <f>SUM(EA170*D170*E170*F170*G170*$EB$9)</f>
        <v>0</v>
      </c>
      <c r="EC170" s="23"/>
      <c r="ED170" s="21">
        <f>EC170*D170*E170*F170*G170*$ED$9</f>
        <v>0</v>
      </c>
      <c r="EE170" s="22"/>
      <c r="EF170" s="21">
        <f>EE170*D170*E170*F170*G170*$EF$9</f>
        <v>0</v>
      </c>
      <c r="EG170" s="24">
        <f t="shared" si="1146"/>
        <v>97</v>
      </c>
      <c r="EH170" s="24">
        <f t="shared" si="1146"/>
        <v>882031.36</v>
      </c>
    </row>
    <row r="171" spans="1:138" s="31" customFormat="1" ht="60" x14ac:dyDescent="0.25">
      <c r="A171" s="17"/>
      <c r="B171" s="18">
        <v>120</v>
      </c>
      <c r="C171" s="39" t="s">
        <v>315</v>
      </c>
      <c r="D171" s="40">
        <v>11480</v>
      </c>
      <c r="E171" s="19">
        <v>0.46</v>
      </c>
      <c r="F171" s="28">
        <v>1</v>
      </c>
      <c r="G171" s="40">
        <v>1.4</v>
      </c>
      <c r="H171" s="40">
        <v>1.68</v>
      </c>
      <c r="I171" s="40">
        <v>2.23</v>
      </c>
      <c r="J171" s="40">
        <v>2.57</v>
      </c>
      <c r="K171" s="30">
        <v>0</v>
      </c>
      <c r="L171" s="21">
        <f>K171*D171*E171*F171*G171*$L$9</f>
        <v>0</v>
      </c>
      <c r="M171" s="57"/>
      <c r="N171" s="21">
        <f>M171*D171*E171*F171*G171*$N$9</f>
        <v>0</v>
      </c>
      <c r="O171" s="29">
        <v>0</v>
      </c>
      <c r="P171" s="21">
        <f>O171*D171*E171*F171*G171*$P$9</f>
        <v>0</v>
      </c>
      <c r="Q171" s="30">
        <v>0</v>
      </c>
      <c r="R171" s="21">
        <f>SUM(Q171*D171*E171*F171*G171*$R$9)</f>
        <v>0</v>
      </c>
      <c r="S171" s="30"/>
      <c r="T171" s="21">
        <f>SUM(S171*D171*E171*F171*G171*$T$9)</f>
        <v>0</v>
      </c>
      <c r="U171" s="30"/>
      <c r="V171" s="21">
        <f>SUM(U171*D171*E171*F171*G171*$V$9)</f>
        <v>0</v>
      </c>
      <c r="W171" s="30">
        <v>0</v>
      </c>
      <c r="X171" s="21">
        <f>SUM(W171*D171*E171*F171*G171*$X$9)</f>
        <v>0</v>
      </c>
      <c r="Y171" s="30">
        <v>0</v>
      </c>
      <c r="Z171" s="21">
        <f>SUM(Y171*D171*E171*F171*G171*$Z$9)</f>
        <v>0</v>
      </c>
      <c r="AA171" s="30"/>
      <c r="AB171" s="21">
        <f>SUM(AA171*D171*E171*F171*H171*$AB$9)</f>
        <v>0</v>
      </c>
      <c r="AC171" s="29">
        <v>0</v>
      </c>
      <c r="AD171" s="21">
        <f>SUM(AC171*D171*E171*F171*H171*$AD$9)</f>
        <v>0</v>
      </c>
      <c r="AE171" s="30"/>
      <c r="AF171" s="21">
        <f>SUM(AE171*D171*E171*F171*G171*$AF$9)</f>
        <v>0</v>
      </c>
      <c r="AG171" s="30"/>
      <c r="AH171" s="21">
        <f>SUM(AG171*D171*E171*F171*G171*$AH$9)</f>
        <v>0</v>
      </c>
      <c r="AI171" s="30">
        <v>0</v>
      </c>
      <c r="AJ171" s="21">
        <f>SUM(AI171*D171*E171*F171*G171*$AJ$9)</f>
        <v>0</v>
      </c>
      <c r="AK171" s="36"/>
      <c r="AL171" s="21">
        <f>SUM(AK171*D171*E171*F171*G171*$AL$9)</f>
        <v>0</v>
      </c>
      <c r="AM171" s="30">
        <v>0</v>
      </c>
      <c r="AN171" s="21">
        <f>SUM(D171*E171*F171*G171*AM171*$AN$9)</f>
        <v>0</v>
      </c>
      <c r="AO171" s="30"/>
      <c r="AP171" s="21">
        <f>SUM(AO171*D171*E171*F171*G171*$AP$9)</f>
        <v>0</v>
      </c>
      <c r="AQ171" s="30"/>
      <c r="AR171" s="21">
        <f>SUM(AQ171*D171*E171*F171*G171*$AR$9)</f>
        <v>0</v>
      </c>
      <c r="AS171" s="30">
        <v>0</v>
      </c>
      <c r="AT171" s="21">
        <f>SUM(AS171*D171*E171*F171*G171*$AT$9)</f>
        <v>0</v>
      </c>
      <c r="AU171" s="30"/>
      <c r="AV171" s="21">
        <f>SUM(AU171*D171*E171*F171*G171*$AV$9)</f>
        <v>0</v>
      </c>
      <c r="AW171" s="30"/>
      <c r="AX171" s="21">
        <f>SUM(AW171*D171*E171*F171*G171*$AX$9)</f>
        <v>0</v>
      </c>
      <c r="AY171" s="30"/>
      <c r="AZ171" s="21">
        <f>SUM(AY171*D171*E171*F171*G171*$AZ$9)</f>
        <v>0</v>
      </c>
      <c r="BA171" s="30"/>
      <c r="BB171" s="21">
        <f>SUM(BA171*D171*E171*F171*G171*$BB$9)</f>
        <v>0</v>
      </c>
      <c r="BC171" s="30"/>
      <c r="BD171" s="21">
        <f>BC171*D171*E171*F171*G171*$BD$9</f>
        <v>0</v>
      </c>
      <c r="BE171" s="30"/>
      <c r="BF171" s="21">
        <f>BE171*D171*E171*F171*G171*$BF$9</f>
        <v>0</v>
      </c>
      <c r="BG171" s="30"/>
      <c r="BH171" s="21">
        <f>BG171*D171*E171*F171*G171*$BH$9</f>
        <v>0</v>
      </c>
      <c r="BI171" s="30"/>
      <c r="BJ171" s="21">
        <f>SUM(BI171*D171*E171*F171*G171*$BJ$9)</f>
        <v>0</v>
      </c>
      <c r="BK171" s="30">
        <v>13</v>
      </c>
      <c r="BL171" s="21">
        <f>SUM(BK171*D171*E171*F171*G171*$BL$9)</f>
        <v>96110.560000000012</v>
      </c>
      <c r="BM171" s="30"/>
      <c r="BN171" s="21">
        <f>SUM(BM171*D171*E171*F171*G171*$BN$9)</f>
        <v>0</v>
      </c>
      <c r="BO171" s="30"/>
      <c r="BP171" s="21">
        <f>SUM(BO171*D171*E171*F171*G171*$BP$9)</f>
        <v>0</v>
      </c>
      <c r="BQ171" s="30"/>
      <c r="BR171" s="21">
        <f>SUM(BQ171*D171*E171*F171*G171*$BR$9)</f>
        <v>0</v>
      </c>
      <c r="BS171" s="30"/>
      <c r="BT171" s="21">
        <f>BS171*D171*E171*F171*G171*$BT$9</f>
        <v>0</v>
      </c>
      <c r="BU171" s="30"/>
      <c r="BV171" s="21">
        <f>SUM(BU171*D171*E171*F171*G171*$BV$9)</f>
        <v>0</v>
      </c>
      <c r="BW171" s="30"/>
      <c r="BX171" s="21">
        <f>SUM(BW171*D171*E171*F171*G171*$BX$9)</f>
        <v>0</v>
      </c>
      <c r="BY171" s="30">
        <v>0</v>
      </c>
      <c r="BZ171" s="21">
        <f>SUM(BY171*D171*E171*F171*G171*$BZ$9)</f>
        <v>0</v>
      </c>
      <c r="CA171" s="30">
        <v>0</v>
      </c>
      <c r="CB171" s="21">
        <f>SUM(CA171*D171*E171*F171*G171*$CB$9)</f>
        <v>0</v>
      </c>
      <c r="CC171" s="30"/>
      <c r="CD171" s="21">
        <f>CC171*D171*E171*F171*G171*$CD$9</f>
        <v>0</v>
      </c>
      <c r="CE171" s="30"/>
      <c r="CF171" s="21">
        <f>SUM(CE171*D171*E171*F171*G171*$CF$9)</f>
        <v>0</v>
      </c>
      <c r="CG171" s="30"/>
      <c r="CH171" s="21">
        <f>SUM(CG171*D171*E171*F171*H171*$CH$9)</f>
        <v>0</v>
      </c>
      <c r="CI171" s="30">
        <v>0</v>
      </c>
      <c r="CJ171" s="21">
        <f>SUM(CI171*D171*E171*F171*H171*$CJ$9)</f>
        <v>0</v>
      </c>
      <c r="CK171" s="30">
        <v>0</v>
      </c>
      <c r="CL171" s="21">
        <f>SUM(CK171*D171*E171*F171*H171*$CL$9)</f>
        <v>0</v>
      </c>
      <c r="CM171" s="30">
        <v>0</v>
      </c>
      <c r="CN171" s="21">
        <f>SUM(CM171*D171*E171*F171*H171*$CN$9)</f>
        <v>0</v>
      </c>
      <c r="CO171" s="29"/>
      <c r="CP171" s="21">
        <f>SUM(CO171*D171*E171*F171*H171*$CP$9)</f>
        <v>0</v>
      </c>
      <c r="CQ171" s="30"/>
      <c r="CR171" s="21">
        <f>SUM(CQ171*D171*E171*F171*H171*$CR$9)</f>
        <v>0</v>
      </c>
      <c r="CS171" s="30"/>
      <c r="CT171" s="21">
        <f>SUM(CS171*D171*E171*F171*H171*$CT$9)</f>
        <v>0</v>
      </c>
      <c r="CU171" s="30">
        <v>0</v>
      </c>
      <c r="CV171" s="21">
        <f>SUM(CU171*D171*E171*F171*H171*$CV$9)</f>
        <v>0</v>
      </c>
      <c r="CW171" s="30"/>
      <c r="CX171" s="21">
        <f>SUM(CW171*D171*E171*F171*H171*$CX$9)</f>
        <v>0</v>
      </c>
      <c r="CY171" s="30">
        <v>0</v>
      </c>
      <c r="CZ171" s="21">
        <f>SUM(CY171*D171*E171*F171*H171*$CZ$9)</f>
        <v>0</v>
      </c>
      <c r="DA171" s="30">
        <v>1</v>
      </c>
      <c r="DB171" s="21">
        <f>SUM(DA171*D171*E171*F171*H171*$DB$9)</f>
        <v>8871.7440000000006</v>
      </c>
      <c r="DC171" s="30">
        <v>0</v>
      </c>
      <c r="DD171" s="21">
        <f>SUM(DC171*D171*E171*F171*H171*$DD$9)</f>
        <v>0</v>
      </c>
      <c r="DE171" s="30">
        <v>0</v>
      </c>
      <c r="DF171" s="21">
        <f>SUM(DE171*D171*E171*F171*H171*$DF$9)</f>
        <v>0</v>
      </c>
      <c r="DG171" s="30"/>
      <c r="DH171" s="21">
        <f>SUM(DG171*D171*E171*F171*H171*$DH$9)</f>
        <v>0</v>
      </c>
      <c r="DI171" s="30"/>
      <c r="DJ171" s="21">
        <f>SUM(DI171*D171*E171*F171*H171*$DJ$9)</f>
        <v>0</v>
      </c>
      <c r="DK171" s="30"/>
      <c r="DL171" s="21">
        <f>DK171*D171*E171*F171*H171*$DL$9</f>
        <v>0</v>
      </c>
      <c r="DM171" s="29"/>
      <c r="DN171" s="21">
        <f>SUM(DM171*D171*E171*F171*H171*$DN$9)</f>
        <v>0</v>
      </c>
      <c r="DO171" s="30">
        <v>0</v>
      </c>
      <c r="DP171" s="21">
        <f>SUM(DO171*D171*E171*F171*H171*$DP$9)</f>
        <v>0</v>
      </c>
      <c r="DQ171" s="30">
        <v>0</v>
      </c>
      <c r="DR171" s="21">
        <f>SUM(DQ171*D171*E171*F171*I171*$DR$9)</f>
        <v>0</v>
      </c>
      <c r="DS171" s="23"/>
      <c r="DT171" s="21">
        <f>SUM(DS171*D171*E171*F171*J171*$DT$9)</f>
        <v>0</v>
      </c>
      <c r="DU171" s="36"/>
      <c r="DV171" s="21">
        <f>SUM(DU171*D171*E171*F171*G171*$DV$9)</f>
        <v>0</v>
      </c>
      <c r="DW171" s="23"/>
      <c r="DX171" s="21">
        <f>SUM(DW171*D171*E171*F171*G171*$DX$9)</f>
        <v>0</v>
      </c>
      <c r="DY171" s="30"/>
      <c r="DZ171" s="21">
        <f>SUM(DY171*D171*E171*F171*G171*$DZ$9)</f>
        <v>0</v>
      </c>
      <c r="EA171" s="30"/>
      <c r="EB171" s="21">
        <f>SUM(EA171*D171*E171*F171*G171*$EB$9)</f>
        <v>0</v>
      </c>
      <c r="EC171" s="23"/>
      <c r="ED171" s="21">
        <f>EC171*D171*E171*F171*G171*$ED$9</f>
        <v>0</v>
      </c>
      <c r="EE171" s="22"/>
      <c r="EF171" s="21">
        <f>EE171*D171*E171*F171*G171*$EF$9</f>
        <v>0</v>
      </c>
      <c r="EG171" s="24">
        <f t="shared" si="1146"/>
        <v>14</v>
      </c>
      <c r="EH171" s="24">
        <f t="shared" si="1146"/>
        <v>104982.30400000002</v>
      </c>
    </row>
    <row r="172" spans="1:138" ht="30" x14ac:dyDescent="0.25">
      <c r="A172" s="17"/>
      <c r="B172" s="18">
        <v>121</v>
      </c>
      <c r="C172" s="39" t="s">
        <v>316</v>
      </c>
      <c r="D172" s="40">
        <v>11480</v>
      </c>
      <c r="E172" s="19">
        <v>9.74</v>
      </c>
      <c r="F172" s="28">
        <v>1</v>
      </c>
      <c r="G172" s="40">
        <v>1.4</v>
      </c>
      <c r="H172" s="40">
        <v>1.68</v>
      </c>
      <c r="I172" s="40">
        <v>2.23</v>
      </c>
      <c r="J172" s="40">
        <v>2.57</v>
      </c>
      <c r="K172" s="30"/>
      <c r="L172" s="21">
        <f>K172*D172*E172*F172*G172*$L$9</f>
        <v>0</v>
      </c>
      <c r="M172" s="57"/>
      <c r="N172" s="21">
        <f>M172*D172*E172*F172*G172*$N$9</f>
        <v>0</v>
      </c>
      <c r="O172" s="29"/>
      <c r="P172" s="21">
        <f>O172*D172*E172*F172*G172*$P$9</f>
        <v>0</v>
      </c>
      <c r="Q172" s="30"/>
      <c r="R172" s="21">
        <f>SUM(Q172*D172*E172*F172*G172*$R$9)</f>
        <v>0</v>
      </c>
      <c r="S172" s="30">
        <v>36</v>
      </c>
      <c r="T172" s="21">
        <f>SUM(S172*D172*E172*F172*G172*$T$9)</f>
        <v>5635486.0800000001</v>
      </c>
      <c r="U172" s="30"/>
      <c r="V172" s="21">
        <f>SUM(U172*D172*E172*F172*G172*$V$9)</f>
        <v>0</v>
      </c>
      <c r="W172" s="30"/>
      <c r="X172" s="21">
        <f>SUM(W172*D172*E172*F172*G172*$X$9)</f>
        <v>0</v>
      </c>
      <c r="Y172" s="30"/>
      <c r="Z172" s="21">
        <f>SUM(Y172*D172*E172*F172*G172*$Z$9)</f>
        <v>0</v>
      </c>
      <c r="AA172" s="30"/>
      <c r="AB172" s="21">
        <f>SUM(AA172*D172*E172*F172*H172*$AB$9)</f>
        <v>0</v>
      </c>
      <c r="AC172" s="29"/>
      <c r="AD172" s="21">
        <f>SUM(AC172*D172*E172*F172*H172*$AD$9)</f>
        <v>0</v>
      </c>
      <c r="AE172" s="30"/>
      <c r="AF172" s="21">
        <f>SUM(AE172*D172*E172*F172*G172*$AF$9)</f>
        <v>0</v>
      </c>
      <c r="AG172" s="30"/>
      <c r="AH172" s="21">
        <f>SUM(AG172*D172*E172*F172*G172*$AH$9)</f>
        <v>0</v>
      </c>
      <c r="AI172" s="30"/>
      <c r="AJ172" s="21">
        <f>SUM(AI172*D172*E172*F172*G172*$AJ$9)</f>
        <v>0</v>
      </c>
      <c r="AK172" s="17"/>
      <c r="AL172" s="21">
        <f>SUM(AK172*D172*E172*F172*G172*$AL$9)</f>
        <v>0</v>
      </c>
      <c r="AM172" s="30"/>
      <c r="AN172" s="21">
        <f>SUM(D172*E172*F172*G172*AM172*$AN$9)</f>
        <v>0</v>
      </c>
      <c r="AO172" s="30"/>
      <c r="AP172" s="21">
        <f>SUM(AO172*D172*E172*F172*G172*$AP$9)</f>
        <v>0</v>
      </c>
      <c r="AQ172" s="30"/>
      <c r="AR172" s="21">
        <f>SUM(AQ172*D172*E172*F172*G172*$AR$9)</f>
        <v>0</v>
      </c>
      <c r="AS172" s="30"/>
      <c r="AT172" s="21">
        <f>SUM(AS172*D172*E172*F172*G172*$AT$9)</f>
        <v>0</v>
      </c>
      <c r="AU172" s="30"/>
      <c r="AV172" s="21">
        <f>SUM(AU172*D172*E172*F172*G172*$AV$9)</f>
        <v>0</v>
      </c>
      <c r="AW172" s="30"/>
      <c r="AX172" s="21">
        <f>SUM(AW172*D172*E172*F172*G172*$AX$9)</f>
        <v>0</v>
      </c>
      <c r="AY172" s="30"/>
      <c r="AZ172" s="21">
        <f>SUM(AY172*D172*E172*F172*G172*$AZ$9)</f>
        <v>0</v>
      </c>
      <c r="BA172" s="30"/>
      <c r="BB172" s="21">
        <f>SUM(BA172*D172*E172*F172*G172*$BB$9)</f>
        <v>0</v>
      </c>
      <c r="BC172" s="30"/>
      <c r="BD172" s="21">
        <f>BC172*D172*E172*F172*G172*$BD$9</f>
        <v>0</v>
      </c>
      <c r="BE172" s="30"/>
      <c r="BF172" s="21">
        <f>BE172*D172*E172*F172*G172*$BF$9</f>
        <v>0</v>
      </c>
      <c r="BG172" s="30"/>
      <c r="BH172" s="21">
        <f>BG172*D172*E172*F172*G172*$BH$9</f>
        <v>0</v>
      </c>
      <c r="BI172" s="30"/>
      <c r="BJ172" s="21">
        <f>SUM(BI172*D172*E172*F172*G172*$BJ$9)</f>
        <v>0</v>
      </c>
      <c r="BK172" s="30"/>
      <c r="BL172" s="21">
        <f>SUM(BK172*D172*E172*F172*G172*$BL$9)</f>
        <v>0</v>
      </c>
      <c r="BM172" s="30"/>
      <c r="BN172" s="21">
        <f>SUM(BM172*D172*E172*F172*G172*$BN$9)</f>
        <v>0</v>
      </c>
      <c r="BO172" s="30"/>
      <c r="BP172" s="21">
        <f>SUM(BO172*D172*E172*F172*G172*$BP$9)</f>
        <v>0</v>
      </c>
      <c r="BQ172" s="30"/>
      <c r="BR172" s="21">
        <f>SUM(BQ172*D172*E172*F172*G172*$BR$9)</f>
        <v>0</v>
      </c>
      <c r="BS172" s="30"/>
      <c r="BT172" s="21">
        <f>BS172*D172*E172*F172*G172*$BT$9</f>
        <v>0</v>
      </c>
      <c r="BU172" s="30"/>
      <c r="BV172" s="21">
        <f>SUM(BU172*D172*E172*F172*G172*$BV$9)</f>
        <v>0</v>
      </c>
      <c r="BW172" s="30"/>
      <c r="BX172" s="21">
        <f>SUM(BW172*D172*E172*F172*G172*$BX$9)</f>
        <v>0</v>
      </c>
      <c r="BY172" s="30"/>
      <c r="BZ172" s="21">
        <f>SUM(BY172*D172*E172*F172*G172*$BZ$9)</f>
        <v>0</v>
      </c>
      <c r="CA172" s="30"/>
      <c r="CB172" s="21">
        <f>SUM(CA172*D172*E172*F172*G172*$CB$9)</f>
        <v>0</v>
      </c>
      <c r="CC172" s="30"/>
      <c r="CD172" s="21">
        <f>CC172*D172*E172*F172*G172*$CD$9</f>
        <v>0</v>
      </c>
      <c r="CE172" s="30"/>
      <c r="CF172" s="21">
        <f>SUM(CE172*D172*E172*F172*G172*$CF$9)</f>
        <v>0</v>
      </c>
      <c r="CG172" s="30"/>
      <c r="CH172" s="21">
        <f>SUM(CG172*D172*E172*F172*H172*$CH$9)</f>
        <v>0</v>
      </c>
      <c r="CI172" s="30"/>
      <c r="CJ172" s="21">
        <f>SUM(CI172*D172*E172*F172*H172*$CJ$9)</f>
        <v>0</v>
      </c>
      <c r="CK172" s="30"/>
      <c r="CL172" s="21">
        <f>SUM(CK172*D172*E172*F172*H172*$CL$9)</f>
        <v>0</v>
      </c>
      <c r="CM172" s="30"/>
      <c r="CN172" s="21">
        <f>SUM(CM172*D172*E172*F172*H172*$CN$9)</f>
        <v>0</v>
      </c>
      <c r="CO172" s="29"/>
      <c r="CP172" s="21">
        <f>SUM(CO172*D172*E172*F172*H172*$CP$9)</f>
        <v>0</v>
      </c>
      <c r="CQ172" s="30"/>
      <c r="CR172" s="21">
        <f>SUM(CQ172*D172*E172*F172*H172*$CR$9)</f>
        <v>0</v>
      </c>
      <c r="CS172" s="30"/>
      <c r="CT172" s="21">
        <f>SUM(CS172*D172*E172*F172*H172*$CT$9)</f>
        <v>0</v>
      </c>
      <c r="CU172" s="30"/>
      <c r="CV172" s="21">
        <f>SUM(CU172*D172*E172*F172*H172*$CV$9)</f>
        <v>0</v>
      </c>
      <c r="CW172" s="30"/>
      <c r="CX172" s="21">
        <f>SUM(CW172*D172*E172*F172*H172*$CX$9)</f>
        <v>0</v>
      </c>
      <c r="CY172" s="30"/>
      <c r="CZ172" s="21">
        <f>SUM(CY172*D172*E172*F172*H172*$CZ$9)</f>
        <v>0</v>
      </c>
      <c r="DA172" s="30"/>
      <c r="DB172" s="21">
        <f>SUM(DA172*D172*E172*F172*H172*$DB$9)</f>
        <v>0</v>
      </c>
      <c r="DC172" s="30"/>
      <c r="DD172" s="21">
        <f>SUM(DC172*D172*E172*F172*H172*$DD$9)</f>
        <v>0</v>
      </c>
      <c r="DE172" s="30"/>
      <c r="DF172" s="21">
        <f>SUM(DE172*D172*E172*F172*H172*$DF$9)</f>
        <v>0</v>
      </c>
      <c r="DG172" s="30"/>
      <c r="DH172" s="21">
        <f>SUM(DG172*D172*E172*F172*H172*$DH$9)</f>
        <v>0</v>
      </c>
      <c r="DI172" s="30"/>
      <c r="DJ172" s="21">
        <f>SUM(DI172*D172*E172*F172*H172*$DJ$9)</f>
        <v>0</v>
      </c>
      <c r="DK172" s="30"/>
      <c r="DL172" s="21">
        <f>DK172*D172*E172*F172*H172*$DL$9</f>
        <v>0</v>
      </c>
      <c r="DM172" s="29"/>
      <c r="DN172" s="21">
        <f>SUM(DM172*D172*E172*F172*H172*$DN$9)</f>
        <v>0</v>
      </c>
      <c r="DO172" s="30"/>
      <c r="DP172" s="21">
        <f>SUM(DO172*D172*E172*F172*H172*$DP$9)</f>
        <v>0</v>
      </c>
      <c r="DQ172" s="30"/>
      <c r="DR172" s="21">
        <f>SUM(DQ172*D172*E172*F172*I172*$DR$9)</f>
        <v>0</v>
      </c>
      <c r="DS172" s="23">
        <v>2</v>
      </c>
      <c r="DT172" s="21">
        <f>SUM(DS172*D172*E172*F172*J172*$DT$9)</f>
        <v>574730.12799999991</v>
      </c>
      <c r="DU172" s="17"/>
      <c r="DV172" s="21">
        <f>SUM(DU172*D172*E172*F172*G172*$DV$9)</f>
        <v>0</v>
      </c>
      <c r="DW172" s="23"/>
      <c r="DX172" s="21">
        <f>SUM(DW172*D172*E172*F172*G172*$DX$9)</f>
        <v>0</v>
      </c>
      <c r="DY172" s="30"/>
      <c r="DZ172" s="21">
        <f>SUM(DY172*D172*E172*F172*G172*$DZ$9)</f>
        <v>0</v>
      </c>
      <c r="EA172" s="30"/>
      <c r="EB172" s="21">
        <f>SUM(EA172*D172*E172*F172*G172*$EB$9)</f>
        <v>0</v>
      </c>
      <c r="EC172" s="23"/>
      <c r="ED172" s="21">
        <f>EC172*D172*E172*F172*G172*$ED$9</f>
        <v>0</v>
      </c>
      <c r="EE172" s="22"/>
      <c r="EF172" s="21">
        <f>EE172*D172*E172*F172*G172*$EF$9</f>
        <v>0</v>
      </c>
      <c r="EG172" s="24">
        <f t="shared" si="1146"/>
        <v>38</v>
      </c>
      <c r="EH172" s="24">
        <f t="shared" si="1146"/>
        <v>6210216.2079999996</v>
      </c>
    </row>
    <row r="173" spans="1:138" ht="30" x14ac:dyDescent="0.25">
      <c r="A173" s="17"/>
      <c r="B173" s="18">
        <v>122</v>
      </c>
      <c r="C173" s="39" t="s">
        <v>317</v>
      </c>
      <c r="D173" s="40">
        <v>11480</v>
      </c>
      <c r="E173" s="19">
        <v>7.4</v>
      </c>
      <c r="F173" s="28">
        <v>1</v>
      </c>
      <c r="G173" s="40">
        <v>1.4</v>
      </c>
      <c r="H173" s="40">
        <v>1.68</v>
      </c>
      <c r="I173" s="40">
        <v>2.23</v>
      </c>
      <c r="J173" s="40">
        <v>2.57</v>
      </c>
      <c r="K173" s="30"/>
      <c r="L173" s="21">
        <f>K173*D173*E173*F173*G173*$L$9</f>
        <v>0</v>
      </c>
      <c r="M173" s="57"/>
      <c r="N173" s="21">
        <f>M173*D173*E173*F173*G173*$N$9</f>
        <v>0</v>
      </c>
      <c r="O173" s="29"/>
      <c r="P173" s="21">
        <f>O173*D173*E173*F173*G173*$P$9</f>
        <v>0</v>
      </c>
      <c r="Q173" s="30"/>
      <c r="R173" s="21">
        <f>SUM(Q173*D173*E173*F173*G173*$R$9)</f>
        <v>0</v>
      </c>
      <c r="S173" s="30"/>
      <c r="T173" s="21">
        <f>SUM(S173*D173*E173*F173*G173*$T$9)</f>
        <v>0</v>
      </c>
      <c r="U173" s="30"/>
      <c r="V173" s="21">
        <f>SUM(U173*D173*E173*F173*G173*$V$9)</f>
        <v>0</v>
      </c>
      <c r="W173" s="30"/>
      <c r="X173" s="21">
        <f>SUM(W173*D173*E173*F173*G173*$X$9)</f>
        <v>0</v>
      </c>
      <c r="Y173" s="30"/>
      <c r="Z173" s="21">
        <f>SUM(Y173*D173*E173*F173*G173*$Z$9)</f>
        <v>0</v>
      </c>
      <c r="AA173" s="30"/>
      <c r="AB173" s="21">
        <f>SUM(AA173*D173*E173*F173*H173*$AB$9)</f>
        <v>0</v>
      </c>
      <c r="AC173" s="29"/>
      <c r="AD173" s="21">
        <f>SUM(AC173*D173*E173*F173*H173*$AD$9)</f>
        <v>0</v>
      </c>
      <c r="AE173" s="30"/>
      <c r="AF173" s="21">
        <f>SUM(AE173*D173*E173*F173*G173*$AF$9)</f>
        <v>0</v>
      </c>
      <c r="AG173" s="30"/>
      <c r="AH173" s="21">
        <f>SUM(AG173*D173*E173*F173*G173*$AH$9)</f>
        <v>0</v>
      </c>
      <c r="AI173" s="30"/>
      <c r="AJ173" s="21">
        <f>SUM(AI173*D173*E173*F173*G173*$AJ$9)</f>
        <v>0</v>
      </c>
      <c r="AK173" s="35"/>
      <c r="AL173" s="21">
        <f>SUM(AK173*D173*E173*F173*G173*$AL$9)</f>
        <v>0</v>
      </c>
      <c r="AM173" s="30"/>
      <c r="AN173" s="21">
        <f>SUM(D173*E173*F173*G173*AM173*$AN$9)</f>
        <v>0</v>
      </c>
      <c r="AO173" s="30"/>
      <c r="AP173" s="21">
        <f>SUM(AO173*D173*E173*F173*G173*$AP$9)</f>
        <v>0</v>
      </c>
      <c r="AQ173" s="30"/>
      <c r="AR173" s="21">
        <f>SUM(AQ173*D173*E173*F173*G173*$AR$9)</f>
        <v>0</v>
      </c>
      <c r="AS173" s="30"/>
      <c r="AT173" s="21">
        <f>SUM(AS173*D173*E173*F173*G173*$AT$9)</f>
        <v>0</v>
      </c>
      <c r="AU173" s="30"/>
      <c r="AV173" s="21">
        <f>SUM(AU173*D173*E173*F173*G173*$AV$9)</f>
        <v>0</v>
      </c>
      <c r="AW173" s="30"/>
      <c r="AX173" s="21">
        <f>SUM(AW173*D173*E173*F173*G173*$AX$9)</f>
        <v>0</v>
      </c>
      <c r="AY173" s="30"/>
      <c r="AZ173" s="21">
        <f>SUM(AY173*D173*E173*F173*G173*$AZ$9)</f>
        <v>0</v>
      </c>
      <c r="BA173" s="30"/>
      <c r="BB173" s="21">
        <f>SUM(BA173*D173*E173*F173*G173*$BB$9)</f>
        <v>0</v>
      </c>
      <c r="BC173" s="30"/>
      <c r="BD173" s="21">
        <f>BC173*D173*E173*F173*G173*$BD$9</f>
        <v>0</v>
      </c>
      <c r="BE173" s="30"/>
      <c r="BF173" s="21">
        <f>BE173*D173*E173*F173*G173*$BF$9</f>
        <v>0</v>
      </c>
      <c r="BG173" s="30"/>
      <c r="BH173" s="21">
        <f>BG173*D173*E173*F173*G173*$BH$9</f>
        <v>0</v>
      </c>
      <c r="BI173" s="30"/>
      <c r="BJ173" s="21">
        <f>SUM(BI173*D173*E173*F173*G173*$BJ$9)</f>
        <v>0</v>
      </c>
      <c r="BK173" s="30"/>
      <c r="BL173" s="21">
        <f>SUM(BK173*D173*E173*F173*G173*$BL$9)</f>
        <v>0</v>
      </c>
      <c r="BM173" s="30"/>
      <c r="BN173" s="21">
        <f>SUM(BM173*D173*E173*F173*G173*$BN$9)</f>
        <v>0</v>
      </c>
      <c r="BO173" s="30"/>
      <c r="BP173" s="21">
        <f>SUM(BO173*D173*E173*F173*G173*$BP$9)</f>
        <v>0</v>
      </c>
      <c r="BQ173" s="30"/>
      <c r="BR173" s="21">
        <f>SUM(BQ173*D173*E173*F173*G173*$BR$9)</f>
        <v>0</v>
      </c>
      <c r="BS173" s="30"/>
      <c r="BT173" s="21">
        <f>BS173*D173*E173*F173*G173*$BT$9</f>
        <v>0</v>
      </c>
      <c r="BU173" s="30"/>
      <c r="BV173" s="21">
        <f>SUM(BU173*D173*E173*F173*G173*$BV$9)</f>
        <v>0</v>
      </c>
      <c r="BW173" s="30"/>
      <c r="BX173" s="21">
        <f>SUM(BW173*D173*E173*F173*G173*$BX$9)</f>
        <v>0</v>
      </c>
      <c r="BY173" s="30"/>
      <c r="BZ173" s="21">
        <f>SUM(BY173*D173*E173*F173*G173*$BZ$9)</f>
        <v>0</v>
      </c>
      <c r="CA173" s="30"/>
      <c r="CB173" s="21">
        <f>SUM(CA173*D173*E173*F173*G173*$CB$9)</f>
        <v>0</v>
      </c>
      <c r="CC173" s="30"/>
      <c r="CD173" s="21">
        <f>CC173*D173*E173*F173*G173*$CD$9</f>
        <v>0</v>
      </c>
      <c r="CE173" s="30"/>
      <c r="CF173" s="21">
        <f>SUM(CE173*D173*E173*F173*G173*$CF$9)</f>
        <v>0</v>
      </c>
      <c r="CG173" s="30"/>
      <c r="CH173" s="21">
        <f>SUM(CG173*D173*E173*F173*H173*$CH$9)</f>
        <v>0</v>
      </c>
      <c r="CI173" s="30"/>
      <c r="CJ173" s="21">
        <f>SUM(CI173*D173*E173*F173*H173*$CJ$9)</f>
        <v>0</v>
      </c>
      <c r="CK173" s="30"/>
      <c r="CL173" s="21">
        <f>SUM(CK173*D173*E173*F173*H173*$CL$9)</f>
        <v>0</v>
      </c>
      <c r="CM173" s="30"/>
      <c r="CN173" s="21">
        <f>SUM(CM173*D173*E173*F173*H173*$CN$9)</f>
        <v>0</v>
      </c>
      <c r="CO173" s="29"/>
      <c r="CP173" s="21">
        <f>SUM(CO173*D173*E173*F173*H173*$CP$9)</f>
        <v>0</v>
      </c>
      <c r="CQ173" s="30"/>
      <c r="CR173" s="21">
        <f>SUM(CQ173*D173*E173*F173*H173*$CR$9)</f>
        <v>0</v>
      </c>
      <c r="CS173" s="30"/>
      <c r="CT173" s="21">
        <f>SUM(CS173*D173*E173*F173*H173*$CT$9)</f>
        <v>0</v>
      </c>
      <c r="CU173" s="30"/>
      <c r="CV173" s="21">
        <f>SUM(CU173*D173*E173*F173*H173*$CV$9)</f>
        <v>0</v>
      </c>
      <c r="CW173" s="30"/>
      <c r="CX173" s="21">
        <f>SUM(CW173*D173*E173*F173*H173*$CX$9)</f>
        <v>0</v>
      </c>
      <c r="CY173" s="30"/>
      <c r="CZ173" s="21">
        <f>SUM(CY173*D173*E173*F173*H173*$CZ$9)</f>
        <v>0</v>
      </c>
      <c r="DA173" s="30"/>
      <c r="DB173" s="21">
        <f>SUM(DA173*D173*E173*F173*H173*$DB$9)</f>
        <v>0</v>
      </c>
      <c r="DC173" s="30"/>
      <c r="DD173" s="21">
        <f>SUM(DC173*D173*E173*F173*H173*$DD$9)</f>
        <v>0</v>
      </c>
      <c r="DE173" s="30"/>
      <c r="DF173" s="21">
        <f>SUM(DE173*D173*E173*F173*H173*$DF$9)</f>
        <v>0</v>
      </c>
      <c r="DG173" s="30"/>
      <c r="DH173" s="21">
        <f>SUM(DG173*D173*E173*F173*H173*$DH$9)</f>
        <v>0</v>
      </c>
      <c r="DI173" s="30"/>
      <c r="DJ173" s="21">
        <f>SUM(DI173*D173*E173*F173*H173*$DJ$9)</f>
        <v>0</v>
      </c>
      <c r="DK173" s="30"/>
      <c r="DL173" s="21">
        <f>DK173*D173*E173*F173*H173*$DL$9</f>
        <v>0</v>
      </c>
      <c r="DM173" s="29"/>
      <c r="DN173" s="21">
        <f>SUM(DM173*D173*E173*F173*H173*$DN$9)</f>
        <v>0</v>
      </c>
      <c r="DO173" s="30"/>
      <c r="DP173" s="21">
        <f>SUM(DO173*D173*E173*F173*H173*$DP$9)</f>
        <v>0</v>
      </c>
      <c r="DQ173" s="30"/>
      <c r="DR173" s="21">
        <f>SUM(DQ173*D173*E173*F173*I173*$DR$9)</f>
        <v>0</v>
      </c>
      <c r="DS173" s="23"/>
      <c r="DT173" s="21">
        <f>SUM(DS173*D173*E173*F173*J173*$DT$9)</f>
        <v>0</v>
      </c>
      <c r="DU173" s="35"/>
      <c r="DV173" s="21">
        <f>SUM(DU173*D173*E173*F173*G173*$DV$9)</f>
        <v>0</v>
      </c>
      <c r="DW173" s="23"/>
      <c r="DX173" s="21">
        <f>SUM(DW173*D173*E173*F173*G173*$DX$9)</f>
        <v>0</v>
      </c>
      <c r="DY173" s="30"/>
      <c r="DZ173" s="21">
        <f>SUM(DY173*D173*E173*F173*G173*$DZ$9)</f>
        <v>0</v>
      </c>
      <c r="EA173" s="30"/>
      <c r="EB173" s="21">
        <f>SUM(EA173*D173*E173*F173*G173*$EB$9)</f>
        <v>0</v>
      </c>
      <c r="EC173" s="23"/>
      <c r="ED173" s="21">
        <f>EC173*D173*E173*F173*G173*$ED$9</f>
        <v>0</v>
      </c>
      <c r="EE173" s="22"/>
      <c r="EF173" s="21">
        <f>EE173*D173*E173*F173*G173*$EF$9</f>
        <v>0</v>
      </c>
      <c r="EG173" s="24">
        <f t="shared" si="1146"/>
        <v>0</v>
      </c>
      <c r="EH173" s="24">
        <f t="shared" si="1146"/>
        <v>0</v>
      </c>
    </row>
    <row r="174" spans="1:138" x14ac:dyDescent="0.25">
      <c r="A174" s="59">
        <v>37</v>
      </c>
      <c r="B174" s="67"/>
      <c r="C174" s="60" t="s">
        <v>318</v>
      </c>
      <c r="D174" s="40">
        <v>11480</v>
      </c>
      <c r="E174" s="52">
        <v>1</v>
      </c>
      <c r="F174" s="15">
        <v>1</v>
      </c>
      <c r="G174" s="40"/>
      <c r="H174" s="40"/>
      <c r="I174" s="40"/>
      <c r="J174" s="40">
        <v>2.57</v>
      </c>
      <c r="K174" s="35">
        <f>SUM(K175:K186)</f>
        <v>0</v>
      </c>
      <c r="L174" s="35">
        <f t="shared" ref="L174:DJ174" si="1281">SUM(L175:L186)</f>
        <v>0</v>
      </c>
      <c r="M174" s="35">
        <f t="shared" si="1281"/>
        <v>0</v>
      </c>
      <c r="N174" s="35">
        <f t="shared" si="1281"/>
        <v>0</v>
      </c>
      <c r="O174" s="35">
        <f t="shared" si="1281"/>
        <v>0</v>
      </c>
      <c r="P174" s="35">
        <f t="shared" si="1281"/>
        <v>0</v>
      </c>
      <c r="Q174" s="110">
        <f t="shared" si="1281"/>
        <v>0</v>
      </c>
      <c r="R174" s="110">
        <f t="shared" si="1281"/>
        <v>0</v>
      </c>
      <c r="S174" s="35">
        <f t="shared" si="1281"/>
        <v>0</v>
      </c>
      <c r="T174" s="35">
        <f t="shared" si="1281"/>
        <v>0</v>
      </c>
      <c r="U174" s="35">
        <f t="shared" si="1281"/>
        <v>0</v>
      </c>
      <c r="V174" s="35">
        <f t="shared" si="1281"/>
        <v>0</v>
      </c>
      <c r="W174" s="35">
        <f t="shared" si="1281"/>
        <v>0</v>
      </c>
      <c r="X174" s="35">
        <f t="shared" si="1281"/>
        <v>0</v>
      </c>
      <c r="Y174" s="35">
        <f t="shared" si="1281"/>
        <v>0</v>
      </c>
      <c r="Z174" s="35">
        <f t="shared" si="1281"/>
        <v>0</v>
      </c>
      <c r="AA174" s="35">
        <f t="shared" si="1281"/>
        <v>0</v>
      </c>
      <c r="AB174" s="35">
        <f t="shared" si="1281"/>
        <v>0</v>
      </c>
      <c r="AC174" s="35">
        <f t="shared" si="1281"/>
        <v>0</v>
      </c>
      <c r="AD174" s="35">
        <f t="shared" si="1281"/>
        <v>0</v>
      </c>
      <c r="AE174" s="110">
        <f t="shared" si="1281"/>
        <v>0</v>
      </c>
      <c r="AF174" s="110">
        <f t="shared" si="1281"/>
        <v>0</v>
      </c>
      <c r="AG174" s="35">
        <f t="shared" si="1281"/>
        <v>0</v>
      </c>
      <c r="AH174" s="35">
        <f t="shared" si="1281"/>
        <v>0</v>
      </c>
      <c r="AI174" s="35">
        <f>SUM(AI175:AI186)</f>
        <v>0</v>
      </c>
      <c r="AJ174" s="35">
        <f>SUM(AJ175:AJ186)</f>
        <v>0</v>
      </c>
      <c r="AK174" s="35">
        <f>SUM(AK175:AK186)</f>
        <v>0</v>
      </c>
      <c r="AL174" s="35">
        <f>SUM(AL175:AL186)</f>
        <v>0</v>
      </c>
      <c r="AM174" s="35">
        <f t="shared" si="1281"/>
        <v>0</v>
      </c>
      <c r="AN174" s="35">
        <f t="shared" si="1281"/>
        <v>0</v>
      </c>
      <c r="AO174" s="35">
        <f t="shared" si="1281"/>
        <v>0</v>
      </c>
      <c r="AP174" s="35">
        <f t="shared" si="1281"/>
        <v>0</v>
      </c>
      <c r="AQ174" s="35">
        <f t="shared" si="1281"/>
        <v>0</v>
      </c>
      <c r="AR174" s="35">
        <f t="shared" si="1281"/>
        <v>0</v>
      </c>
      <c r="AS174" s="35">
        <f t="shared" si="1281"/>
        <v>0</v>
      </c>
      <c r="AT174" s="35">
        <f t="shared" si="1281"/>
        <v>0</v>
      </c>
      <c r="AU174" s="35">
        <f t="shared" si="1281"/>
        <v>0</v>
      </c>
      <c r="AV174" s="35">
        <f t="shared" si="1281"/>
        <v>0</v>
      </c>
      <c r="AW174" s="35">
        <f t="shared" si="1281"/>
        <v>0</v>
      </c>
      <c r="AX174" s="35">
        <f t="shared" si="1281"/>
        <v>0</v>
      </c>
      <c r="AY174" s="35">
        <f t="shared" si="1281"/>
        <v>0</v>
      </c>
      <c r="AZ174" s="35">
        <f t="shared" si="1281"/>
        <v>0</v>
      </c>
      <c r="BA174" s="35">
        <f t="shared" si="1281"/>
        <v>0</v>
      </c>
      <c r="BB174" s="35">
        <f t="shared" si="1281"/>
        <v>0</v>
      </c>
      <c r="BC174" s="35">
        <f t="shared" si="1281"/>
        <v>0</v>
      </c>
      <c r="BD174" s="35">
        <f t="shared" si="1281"/>
        <v>0</v>
      </c>
      <c r="BE174" s="35">
        <f t="shared" si="1281"/>
        <v>0</v>
      </c>
      <c r="BF174" s="35">
        <f t="shared" si="1281"/>
        <v>0</v>
      </c>
      <c r="BG174" s="35">
        <f t="shared" si="1281"/>
        <v>0</v>
      </c>
      <c r="BH174" s="35">
        <f t="shared" si="1281"/>
        <v>0</v>
      </c>
      <c r="BI174" s="35">
        <f t="shared" si="1281"/>
        <v>0</v>
      </c>
      <c r="BJ174" s="35">
        <f t="shared" si="1281"/>
        <v>0</v>
      </c>
      <c r="BK174" s="35">
        <f t="shared" si="1281"/>
        <v>0</v>
      </c>
      <c r="BL174" s="35">
        <f t="shared" si="1281"/>
        <v>0</v>
      </c>
      <c r="BM174" s="35">
        <f t="shared" si="1281"/>
        <v>0</v>
      </c>
      <c r="BN174" s="35">
        <f t="shared" si="1281"/>
        <v>0</v>
      </c>
      <c r="BO174" s="35">
        <f t="shared" si="1281"/>
        <v>0</v>
      </c>
      <c r="BP174" s="35">
        <f t="shared" si="1281"/>
        <v>0</v>
      </c>
      <c r="BQ174" s="35">
        <f t="shared" si="1281"/>
        <v>0</v>
      </c>
      <c r="BR174" s="35">
        <f t="shared" si="1281"/>
        <v>0</v>
      </c>
      <c r="BS174" s="35">
        <f t="shared" si="1281"/>
        <v>0</v>
      </c>
      <c r="BT174" s="35">
        <f t="shared" si="1281"/>
        <v>0</v>
      </c>
      <c r="BU174" s="35">
        <f t="shared" si="1281"/>
        <v>0</v>
      </c>
      <c r="BV174" s="35">
        <f t="shared" si="1281"/>
        <v>0</v>
      </c>
      <c r="BW174" s="35">
        <f t="shared" si="1281"/>
        <v>0</v>
      </c>
      <c r="BX174" s="35">
        <f t="shared" si="1281"/>
        <v>0</v>
      </c>
      <c r="BY174" s="35">
        <f t="shared" si="1281"/>
        <v>0</v>
      </c>
      <c r="BZ174" s="35">
        <f t="shared" si="1281"/>
        <v>0</v>
      </c>
      <c r="CA174" s="35">
        <f t="shared" si="1281"/>
        <v>0</v>
      </c>
      <c r="CB174" s="35">
        <f t="shared" si="1281"/>
        <v>0</v>
      </c>
      <c r="CC174" s="35">
        <f t="shared" si="1281"/>
        <v>0</v>
      </c>
      <c r="CD174" s="35">
        <f t="shared" si="1281"/>
        <v>0</v>
      </c>
      <c r="CE174" s="35">
        <f t="shared" si="1281"/>
        <v>0</v>
      </c>
      <c r="CF174" s="35">
        <f t="shared" si="1281"/>
        <v>0</v>
      </c>
      <c r="CG174" s="35">
        <f t="shared" si="1281"/>
        <v>0</v>
      </c>
      <c r="CH174" s="35">
        <f t="shared" si="1281"/>
        <v>0</v>
      </c>
      <c r="CI174" s="35">
        <f>SUM(CI175:CI186)</f>
        <v>0</v>
      </c>
      <c r="CJ174" s="35">
        <f>SUM(CJ175:CJ186)</f>
        <v>0</v>
      </c>
      <c r="CK174" s="35">
        <f>SUM(CK175:CK186)</f>
        <v>0</v>
      </c>
      <c r="CL174" s="35">
        <f>SUM(CL175:CL186)</f>
        <v>0</v>
      </c>
      <c r="CM174" s="35">
        <f t="shared" si="1281"/>
        <v>0</v>
      </c>
      <c r="CN174" s="35">
        <f t="shared" si="1281"/>
        <v>0</v>
      </c>
      <c r="CO174" s="35">
        <f>SUM(CO175:CO186)</f>
        <v>0</v>
      </c>
      <c r="CP174" s="35">
        <f>SUM(CP175:CP186)</f>
        <v>0</v>
      </c>
      <c r="CQ174" s="35">
        <f t="shared" si="1281"/>
        <v>0</v>
      </c>
      <c r="CR174" s="35">
        <f t="shared" si="1281"/>
        <v>0</v>
      </c>
      <c r="CS174" s="35">
        <f>SUM(CS175:CS186)</f>
        <v>0</v>
      </c>
      <c r="CT174" s="35">
        <f>SUM(CT175:CT186)</f>
        <v>0</v>
      </c>
      <c r="CU174" s="35">
        <f>SUM(CU175:CU186)</f>
        <v>0</v>
      </c>
      <c r="CV174" s="35">
        <f>SUM(CV175:CV186)</f>
        <v>0</v>
      </c>
      <c r="CW174" s="35">
        <f t="shared" si="1281"/>
        <v>0</v>
      </c>
      <c r="CX174" s="35">
        <f t="shared" si="1281"/>
        <v>0</v>
      </c>
      <c r="CY174" s="35">
        <f t="shared" si="1281"/>
        <v>0</v>
      </c>
      <c r="CZ174" s="35">
        <f t="shared" si="1281"/>
        <v>0</v>
      </c>
      <c r="DA174" s="35">
        <f t="shared" si="1281"/>
        <v>0</v>
      </c>
      <c r="DB174" s="35">
        <f t="shared" si="1281"/>
        <v>0</v>
      </c>
      <c r="DC174" s="35">
        <f t="shared" si="1281"/>
        <v>0</v>
      </c>
      <c r="DD174" s="35">
        <f t="shared" si="1281"/>
        <v>0</v>
      </c>
      <c r="DE174" s="35">
        <f t="shared" si="1281"/>
        <v>0</v>
      </c>
      <c r="DF174" s="35">
        <f t="shared" si="1281"/>
        <v>0</v>
      </c>
      <c r="DG174" s="35">
        <f t="shared" si="1281"/>
        <v>0</v>
      </c>
      <c r="DH174" s="35">
        <f t="shared" si="1281"/>
        <v>0</v>
      </c>
      <c r="DI174" s="35">
        <f t="shared" si="1281"/>
        <v>0</v>
      </c>
      <c r="DJ174" s="35">
        <f t="shared" si="1281"/>
        <v>0</v>
      </c>
      <c r="DK174" s="35">
        <f t="shared" ref="DK174:EH174" si="1282">SUM(DK175:DK186)</f>
        <v>20</v>
      </c>
      <c r="DL174" s="35">
        <f t="shared" si="1282"/>
        <v>586306.55999999994</v>
      </c>
      <c r="DM174" s="35">
        <f t="shared" si="1282"/>
        <v>0</v>
      </c>
      <c r="DN174" s="35">
        <f t="shared" si="1282"/>
        <v>0</v>
      </c>
      <c r="DO174" s="35">
        <f t="shared" si="1282"/>
        <v>0</v>
      </c>
      <c r="DP174" s="35">
        <f t="shared" si="1282"/>
        <v>0</v>
      </c>
      <c r="DQ174" s="35">
        <f t="shared" si="1282"/>
        <v>0</v>
      </c>
      <c r="DR174" s="35">
        <f t="shared" si="1282"/>
        <v>0</v>
      </c>
      <c r="DS174" s="35">
        <f t="shared" si="1282"/>
        <v>0</v>
      </c>
      <c r="DT174" s="35">
        <f t="shared" si="1282"/>
        <v>0</v>
      </c>
      <c r="DU174" s="35">
        <f t="shared" si="1282"/>
        <v>0</v>
      </c>
      <c r="DV174" s="35">
        <f t="shared" si="1282"/>
        <v>0</v>
      </c>
      <c r="DW174" s="35">
        <f t="shared" si="1282"/>
        <v>0</v>
      </c>
      <c r="DX174" s="35">
        <f t="shared" si="1282"/>
        <v>0</v>
      </c>
      <c r="DY174" s="35">
        <f t="shared" si="1282"/>
        <v>0</v>
      </c>
      <c r="DZ174" s="35">
        <f t="shared" si="1282"/>
        <v>0</v>
      </c>
      <c r="EA174" s="35">
        <f t="shared" si="1282"/>
        <v>0</v>
      </c>
      <c r="EB174" s="35">
        <f t="shared" si="1282"/>
        <v>0</v>
      </c>
      <c r="EC174" s="35">
        <f t="shared" si="1282"/>
        <v>0</v>
      </c>
      <c r="ED174" s="35">
        <f t="shared" si="1282"/>
        <v>0</v>
      </c>
      <c r="EE174" s="35">
        <f t="shared" si="1282"/>
        <v>2246</v>
      </c>
      <c r="EF174" s="35">
        <f t="shared" si="1282"/>
        <v>54909987.999999993</v>
      </c>
      <c r="EG174" s="35">
        <f t="shared" si="1282"/>
        <v>2266</v>
      </c>
      <c r="EH174" s="35">
        <f t="shared" si="1282"/>
        <v>55496294.559999995</v>
      </c>
    </row>
    <row r="175" spans="1:138" s="55" customFormat="1" ht="45" x14ac:dyDescent="0.25">
      <c r="A175" s="17"/>
      <c r="B175" s="18">
        <v>123</v>
      </c>
      <c r="C175" s="39" t="s">
        <v>319</v>
      </c>
      <c r="D175" s="40">
        <v>11480</v>
      </c>
      <c r="E175" s="19">
        <v>1.61</v>
      </c>
      <c r="F175" s="28">
        <v>1</v>
      </c>
      <c r="G175" s="40">
        <v>1.4</v>
      </c>
      <c r="H175" s="40">
        <v>1.68</v>
      </c>
      <c r="I175" s="40">
        <v>2.23</v>
      </c>
      <c r="J175" s="40">
        <v>2.57</v>
      </c>
      <c r="K175" s="35"/>
      <c r="L175" s="21">
        <f>K175*D175*E175*F175*G175*$L$9</f>
        <v>0</v>
      </c>
      <c r="M175" s="35"/>
      <c r="N175" s="21">
        <f>M175*D175*E175*F175*G175*$N$9</f>
        <v>0</v>
      </c>
      <c r="O175" s="35"/>
      <c r="P175" s="21">
        <f>O175*D175*E175*F175*G175*$P$9</f>
        <v>0</v>
      </c>
      <c r="Q175" s="35"/>
      <c r="R175" s="21">
        <f>SUM(Q175*D175*E175*F175*G175*$R$9)</f>
        <v>0</v>
      </c>
      <c r="S175" s="35"/>
      <c r="T175" s="21">
        <f>SUM(S175*D175*E175*F175*G175*$T$9)</f>
        <v>0</v>
      </c>
      <c r="U175" s="35"/>
      <c r="V175" s="21">
        <f>SUM(U175*D175*E175*F175*G175*$V$9)</f>
        <v>0</v>
      </c>
      <c r="W175" s="35"/>
      <c r="X175" s="21">
        <f>SUM(W175*D175*E175*F175*G175*$X$9)</f>
        <v>0</v>
      </c>
      <c r="Y175" s="35"/>
      <c r="Z175" s="21">
        <f>SUM(Y175*D175*E175*F175*G175*$Z$9)</f>
        <v>0</v>
      </c>
      <c r="AA175" s="35"/>
      <c r="AB175" s="21">
        <f>SUM(AA175*D175*E175*F175*H175*$AB$9)</f>
        <v>0</v>
      </c>
      <c r="AC175" s="35"/>
      <c r="AD175" s="21">
        <f>SUM(AC175*D175*E175*F175*H175*$AD$9)</f>
        <v>0</v>
      </c>
      <c r="AE175" s="35"/>
      <c r="AF175" s="21">
        <f>SUM(AE175*D175*E175*F175*G175*$AF$9)</f>
        <v>0</v>
      </c>
      <c r="AG175" s="35"/>
      <c r="AH175" s="21">
        <f>SUM(AG175*D175*E175*F175*G175*$AH$9)</f>
        <v>0</v>
      </c>
      <c r="AI175" s="35"/>
      <c r="AJ175" s="21">
        <f>SUM(AI175*D175*E175*F175*G175*$AJ$9)</f>
        <v>0</v>
      </c>
      <c r="AK175" s="35"/>
      <c r="AL175" s="21">
        <f>SUM(AK175*D175*E175*F175*G175*$AL$9)</f>
        <v>0</v>
      </c>
      <c r="AM175" s="35"/>
      <c r="AN175" s="21">
        <f>SUM(D175*E175*F175*G175*AM175*$AN$9)</f>
        <v>0</v>
      </c>
      <c r="AO175" s="35"/>
      <c r="AP175" s="21">
        <f>SUM(AO175*D175*E175*F175*G175*$AP$9)</f>
        <v>0</v>
      </c>
      <c r="AQ175" s="35"/>
      <c r="AR175" s="21">
        <f>SUM(AQ175*D175*E175*F175*G175*$AR$9)</f>
        <v>0</v>
      </c>
      <c r="AS175" s="35"/>
      <c r="AT175" s="21">
        <f>SUM(AS175*D175*E175*F175*G175*$AT$9)</f>
        <v>0</v>
      </c>
      <c r="AU175" s="35"/>
      <c r="AV175" s="21">
        <f>SUM(AU175*D175*E175*F175*G175*$AV$9)</f>
        <v>0</v>
      </c>
      <c r="AW175" s="35"/>
      <c r="AX175" s="21">
        <f>SUM(AW175*D175*E175*F175*G175*$AX$9)</f>
        <v>0</v>
      </c>
      <c r="AY175" s="35"/>
      <c r="AZ175" s="21">
        <f>SUM(AY175*D175*E175*F175*G175*$AZ$9)</f>
        <v>0</v>
      </c>
      <c r="BA175" s="35"/>
      <c r="BB175" s="21">
        <f>SUM(BA175*D175*E175*F175*G175*$BB$9)</f>
        <v>0</v>
      </c>
      <c r="BC175" s="35"/>
      <c r="BD175" s="21">
        <f>BC175*D175*E175*F175*G175*$BD$9</f>
        <v>0</v>
      </c>
      <c r="BE175" s="35"/>
      <c r="BF175" s="21">
        <f>BE175*D175*E175*F175*G175*$BF$9</f>
        <v>0</v>
      </c>
      <c r="BG175" s="35"/>
      <c r="BH175" s="21">
        <f>BG175*D175*E175*F175*G175*$BH$9</f>
        <v>0</v>
      </c>
      <c r="BI175" s="35"/>
      <c r="BJ175" s="21">
        <f>SUM(BI175*D175*E175*F175*G175*$BJ$9)</f>
        <v>0</v>
      </c>
      <c r="BK175" s="35"/>
      <c r="BL175" s="21">
        <f>SUM(BK175*D175*E175*F175*G175*$BL$9)</f>
        <v>0</v>
      </c>
      <c r="BM175" s="35"/>
      <c r="BN175" s="21">
        <f>SUM(BM175*D175*E175*F175*G175*$BN$9)</f>
        <v>0</v>
      </c>
      <c r="BO175" s="35"/>
      <c r="BP175" s="21">
        <f>SUM(BO175*D175*E175*F175*G175*$BP$9)</f>
        <v>0</v>
      </c>
      <c r="BQ175" s="35"/>
      <c r="BR175" s="21">
        <f>SUM(BQ175*D175*E175*F175*G175*$BR$9)</f>
        <v>0</v>
      </c>
      <c r="BS175" s="35"/>
      <c r="BT175" s="21">
        <f>BS175*D175*E175*F175*G175*$BT$9</f>
        <v>0</v>
      </c>
      <c r="BU175" s="35"/>
      <c r="BV175" s="21">
        <f>SUM(BU175*D175*E175*F175*G175*$BV$9)</f>
        <v>0</v>
      </c>
      <c r="BW175" s="35"/>
      <c r="BX175" s="21">
        <f>SUM(BW175*D175*E175*F175*G175*$BX$9)</f>
        <v>0</v>
      </c>
      <c r="BY175" s="35"/>
      <c r="BZ175" s="21">
        <f>SUM(BY175*D175*E175*F175*G175*$BZ$9)</f>
        <v>0</v>
      </c>
      <c r="CA175" s="35"/>
      <c r="CB175" s="21">
        <f>SUM(CA175*D175*E175*F175*G175*$CB$9)</f>
        <v>0</v>
      </c>
      <c r="CC175" s="35"/>
      <c r="CD175" s="21">
        <f>CC175*D175*E175*F175*G175*$CD$9</f>
        <v>0</v>
      </c>
      <c r="CE175" s="35"/>
      <c r="CF175" s="21">
        <f>SUM(CE175*D175*E175*F175*G175*$CF$9)</f>
        <v>0</v>
      </c>
      <c r="CG175" s="35"/>
      <c r="CH175" s="21">
        <f>SUM(CG175*D175*E175*F175*H175*$CH$9)</f>
        <v>0</v>
      </c>
      <c r="CI175" s="35"/>
      <c r="CJ175" s="21">
        <f>SUM(CI175*D175*E175*F175*H175*$CJ$9)</f>
        <v>0</v>
      </c>
      <c r="CK175" s="35"/>
      <c r="CL175" s="21">
        <f>SUM(CK175*D175*E175*F175*H175*$CL$9)</f>
        <v>0</v>
      </c>
      <c r="CM175" s="35"/>
      <c r="CN175" s="21">
        <f>SUM(CM175*D175*E175*F175*H175*$CN$9)</f>
        <v>0</v>
      </c>
      <c r="CO175" s="35"/>
      <c r="CP175" s="21">
        <f>SUM(CO175*D175*E175*F175*H175*$CP$9)</f>
        <v>0</v>
      </c>
      <c r="CQ175" s="35"/>
      <c r="CR175" s="21">
        <f>SUM(CQ175*D175*E175*F175*H175*$CR$9)</f>
        <v>0</v>
      </c>
      <c r="CS175" s="35"/>
      <c r="CT175" s="21">
        <f>SUM(CS175*D175*E175*F175*H175*$CT$9)</f>
        <v>0</v>
      </c>
      <c r="CU175" s="35"/>
      <c r="CV175" s="21">
        <f>SUM(CU175*D175*E175*F175*H175*$CV$9)</f>
        <v>0</v>
      </c>
      <c r="CW175" s="35"/>
      <c r="CX175" s="21">
        <f>SUM(CW175*D175*E175*F175*H175*$CX$9)</f>
        <v>0</v>
      </c>
      <c r="CY175" s="35"/>
      <c r="CZ175" s="21">
        <f>SUM(CY175*D175*E175*F175*H175*$CZ$9)</f>
        <v>0</v>
      </c>
      <c r="DA175" s="35"/>
      <c r="DB175" s="21">
        <f>SUM(DA175*D175*E175*F175*H175*$DB$9)</f>
        <v>0</v>
      </c>
      <c r="DC175" s="35"/>
      <c r="DD175" s="21">
        <f>SUM(DC175*D175*E175*F175*H175*$DD$9)</f>
        <v>0</v>
      </c>
      <c r="DE175" s="35"/>
      <c r="DF175" s="21">
        <f>SUM(DE175*D175*E175*F175*H175*$DF$9)</f>
        <v>0</v>
      </c>
      <c r="DG175" s="35"/>
      <c r="DH175" s="21">
        <f>SUM(DG175*D175*E175*F175*H175*$DH$9)</f>
        <v>0</v>
      </c>
      <c r="DI175" s="35"/>
      <c r="DJ175" s="21">
        <f>SUM(DI175*D175*E175*F175*H175*$DJ$9)</f>
        <v>0</v>
      </c>
      <c r="DK175" s="35"/>
      <c r="DL175" s="21">
        <f t="shared" ref="DL175:DL186" si="1283">DK175*D175*E175*F175*H175*$DL$9</f>
        <v>0</v>
      </c>
      <c r="DM175" s="35"/>
      <c r="DN175" s="21">
        <f>SUM(DM175*D175*E175*F175*H175*$DN$9)</f>
        <v>0</v>
      </c>
      <c r="DO175" s="35"/>
      <c r="DP175" s="21">
        <f>SUM(DO175*D175*E175*F175*H175*$DP$9)</f>
        <v>0</v>
      </c>
      <c r="DQ175" s="35"/>
      <c r="DR175" s="21">
        <f>SUM(DQ175*D175*E175*F175*I175*$DR$9)</f>
        <v>0</v>
      </c>
      <c r="DS175" s="35"/>
      <c r="DT175" s="21">
        <f>SUM(DS175*D175*E175*F175*J175*$DT$9)</f>
        <v>0</v>
      </c>
      <c r="DU175" s="35"/>
      <c r="DV175" s="21">
        <f>SUM(DU175*D175*E175*F175*G175*$DV$9)</f>
        <v>0</v>
      </c>
      <c r="DW175" s="35"/>
      <c r="DX175" s="21">
        <f>SUM(DW175*D175*E175*F175*G175*$DX$9)</f>
        <v>0</v>
      </c>
      <c r="DY175" s="35"/>
      <c r="DZ175" s="21">
        <f>SUM(DY175*D175*E175*F175*G175*$DZ$9)</f>
        <v>0</v>
      </c>
      <c r="EA175" s="35"/>
      <c r="EB175" s="21">
        <f>SUM(EA175*D175*E175*F175*G175*$EB$9)</f>
        <v>0</v>
      </c>
      <c r="EC175" s="21"/>
      <c r="ED175" s="21">
        <f>EC175*D175*E175*F175*G175*$ED$9</f>
        <v>0</v>
      </c>
      <c r="EE175" s="22">
        <v>640</v>
      </c>
      <c r="EF175" s="21">
        <f t="shared" ref="EF175:EF186" si="1284">EE175*D175*E175*F175*G175*$EF$9</f>
        <v>16560588.799999999</v>
      </c>
      <c r="EG175" s="24">
        <f>SUM(K175,U175,M175,O175,W175,Q175,S175,Y175,AA175,AC175,AE175,AG175,AM175,AO175,AQ175,AK175,CG175,CM175,CQ175,BU175,BW175,CW175,CY175,DA175,DC175,DE175,DG175,DI175,AS175,AI175,AU175,AW175,AY175,BA175,BC175,BE175,BG175,BI175,BK175,BM175,BO175,DY175,EA175,DU175,DW175,BQ175,BS175,CO175,CI175,CK175,CS175,CU175,BY175,CA175,CC175,CE175,DK175,DM175,DO175,DQ175,DS175,EC175,EE175)</f>
        <v>640</v>
      </c>
      <c r="EH175" s="24">
        <f t="shared" si="1146"/>
        <v>16560588.799999999</v>
      </c>
    </row>
    <row r="176" spans="1:138" s="55" customFormat="1" ht="45" x14ac:dyDescent="0.25">
      <c r="A176" s="17"/>
      <c r="B176" s="18">
        <v>124</v>
      </c>
      <c r="C176" s="39" t="s">
        <v>320</v>
      </c>
      <c r="D176" s="40">
        <v>11480</v>
      </c>
      <c r="E176" s="19">
        <v>1.94</v>
      </c>
      <c r="F176" s="28">
        <v>1</v>
      </c>
      <c r="G176" s="40">
        <v>1.4</v>
      </c>
      <c r="H176" s="40">
        <v>1.68</v>
      </c>
      <c r="I176" s="40">
        <v>2.23</v>
      </c>
      <c r="J176" s="40">
        <v>2.57</v>
      </c>
      <c r="K176" s="17"/>
      <c r="L176" s="21">
        <f>K176*D176*E176*F176*G176*$L$9</f>
        <v>0</v>
      </c>
      <c r="M176" s="42"/>
      <c r="N176" s="21">
        <f>M176*D176*E176*F176*G176*$N$9</f>
        <v>0</v>
      </c>
      <c r="O176" s="17"/>
      <c r="P176" s="21">
        <f>O176*D176*E176*F176*G176*$P$9</f>
        <v>0</v>
      </c>
      <c r="Q176" s="17"/>
      <c r="R176" s="21">
        <f>SUM(Q176*D176*E176*F176*G176*$R$9)</f>
        <v>0</v>
      </c>
      <c r="S176" s="17"/>
      <c r="T176" s="21">
        <f>SUM(S176*D176*E176*F176*G176*$T$9)</f>
        <v>0</v>
      </c>
      <c r="U176" s="17"/>
      <c r="V176" s="21">
        <f>SUM(U176*D176*E176*F176*G176*$V$9)</f>
        <v>0</v>
      </c>
      <c r="W176" s="17"/>
      <c r="X176" s="21">
        <f>SUM(W176*D176*E176*F176*G176*$X$9)</f>
        <v>0</v>
      </c>
      <c r="Y176" s="17"/>
      <c r="Z176" s="21">
        <f>SUM(Y176*D176*E176*F176*G176*$Z$9)</f>
        <v>0</v>
      </c>
      <c r="AA176" s="17"/>
      <c r="AB176" s="21">
        <f>SUM(AA176*D176*E176*F176*H176*$AB$9)</f>
        <v>0</v>
      </c>
      <c r="AC176" s="17"/>
      <c r="AD176" s="21">
        <f>SUM(AC176*D176*E176*F176*H176*$AD$9)</f>
        <v>0</v>
      </c>
      <c r="AE176" s="17"/>
      <c r="AF176" s="21">
        <f>SUM(AE176*D176*E176*F176*G176*$AF$9)</f>
        <v>0</v>
      </c>
      <c r="AG176" s="17"/>
      <c r="AH176" s="21">
        <f>SUM(AG176*D176*E176*F176*G176*$AH$9)</f>
        <v>0</v>
      </c>
      <c r="AI176" s="17"/>
      <c r="AJ176" s="21">
        <f>SUM(AI176*D176*E176*F176*G176*$AJ$9)</f>
        <v>0</v>
      </c>
      <c r="AK176" s="17"/>
      <c r="AL176" s="21">
        <f>SUM(AK176*D176*E176*F176*G176*$AL$9)</f>
        <v>0</v>
      </c>
      <c r="AM176" s="17"/>
      <c r="AN176" s="21">
        <f>SUM(D176*E176*F176*G176*AM176*$AN$9)</f>
        <v>0</v>
      </c>
      <c r="AO176" s="17"/>
      <c r="AP176" s="21">
        <f>SUM(AO176*D176*E176*F176*G176*$AP$9)</f>
        <v>0</v>
      </c>
      <c r="AQ176" s="17"/>
      <c r="AR176" s="21">
        <f>SUM(AQ176*D176*E176*F176*G176*$AR$9)</f>
        <v>0</v>
      </c>
      <c r="AS176" s="17"/>
      <c r="AT176" s="21">
        <f>SUM(AS176*D176*E176*F176*G176*$AT$9)</f>
        <v>0</v>
      </c>
      <c r="AU176" s="17"/>
      <c r="AV176" s="21">
        <f>SUM(AU176*D176*E176*F176*G176*$AV$9)</f>
        <v>0</v>
      </c>
      <c r="AW176" s="17"/>
      <c r="AX176" s="21">
        <f>SUM(AW176*D176*E176*F176*G176*$AX$9)</f>
        <v>0</v>
      </c>
      <c r="AY176" s="17"/>
      <c r="AZ176" s="21">
        <f>SUM(AY176*D176*E176*F176*G176*$AZ$9)</f>
        <v>0</v>
      </c>
      <c r="BA176" s="17"/>
      <c r="BB176" s="21">
        <f>SUM(BA176*D176*E176*F176*G176*$BB$9)</f>
        <v>0</v>
      </c>
      <c r="BC176" s="17"/>
      <c r="BD176" s="21">
        <f>BC176*D176*E176*F176*G176*$BD$9</f>
        <v>0</v>
      </c>
      <c r="BE176" s="17"/>
      <c r="BF176" s="21">
        <f>BE176*D176*E176*F176*G176*$BF$9</f>
        <v>0</v>
      </c>
      <c r="BG176" s="17"/>
      <c r="BH176" s="21">
        <f>BG176*D176*E176*F176*G176*$BH$9</f>
        <v>0</v>
      </c>
      <c r="BI176" s="17"/>
      <c r="BJ176" s="21">
        <f>SUM(BI176*D176*E176*F176*G176*$BJ$9)</f>
        <v>0</v>
      </c>
      <c r="BK176" s="17"/>
      <c r="BL176" s="21">
        <f>SUM(BK176*D176*E176*F176*G176*$BL$9)</f>
        <v>0</v>
      </c>
      <c r="BM176" s="17"/>
      <c r="BN176" s="21">
        <f>SUM(BM176*D176*E176*F176*G176*$BN$9)</f>
        <v>0</v>
      </c>
      <c r="BO176" s="17"/>
      <c r="BP176" s="21">
        <f>SUM(BO176*D176*E176*F176*G176*$BP$9)</f>
        <v>0</v>
      </c>
      <c r="BQ176" s="17"/>
      <c r="BR176" s="21">
        <f>SUM(BQ176*D176*E176*F176*G176*$BR$9)</f>
        <v>0</v>
      </c>
      <c r="BS176" s="17"/>
      <c r="BT176" s="21">
        <f>BS176*D176*E176*F176*G176*$BT$9</f>
        <v>0</v>
      </c>
      <c r="BU176" s="17"/>
      <c r="BV176" s="21">
        <f>SUM(BU176*D176*E176*F176*G176*$BV$9)</f>
        <v>0</v>
      </c>
      <c r="BW176" s="17"/>
      <c r="BX176" s="21">
        <f>SUM(BW176*D176*E176*F176*G176*$BX$9)</f>
        <v>0</v>
      </c>
      <c r="BY176" s="17"/>
      <c r="BZ176" s="21">
        <f>SUM(BY176*D176*E176*F176*G176*$BZ$9)</f>
        <v>0</v>
      </c>
      <c r="CA176" s="17"/>
      <c r="CB176" s="21">
        <f>SUM(CA176*D176*E176*F176*G176*$CB$9)</f>
        <v>0</v>
      </c>
      <c r="CC176" s="17"/>
      <c r="CD176" s="21">
        <f>CC176*D176*E176*F176*G176*$CD$9</f>
        <v>0</v>
      </c>
      <c r="CE176" s="17"/>
      <c r="CF176" s="21">
        <f>SUM(CE176*D176*E176*F176*G176*$CF$9)</f>
        <v>0</v>
      </c>
      <c r="CG176" s="17"/>
      <c r="CH176" s="21">
        <f>SUM(CG176*D176*E176*F176*H176*$CH$9)</f>
        <v>0</v>
      </c>
      <c r="CI176" s="17"/>
      <c r="CJ176" s="21">
        <f>SUM(CI176*D176*E176*F176*H176*$CJ$9)</f>
        <v>0</v>
      </c>
      <c r="CK176" s="17"/>
      <c r="CL176" s="21">
        <f>SUM(CK176*D176*E176*F176*H176*$CL$9)</f>
        <v>0</v>
      </c>
      <c r="CM176" s="17"/>
      <c r="CN176" s="21">
        <f>SUM(CM176*D176*E176*F176*H176*$CN$9)</f>
        <v>0</v>
      </c>
      <c r="CO176" s="17"/>
      <c r="CP176" s="21">
        <f>SUM(CO176*D176*E176*F176*H176*$CP$9)</f>
        <v>0</v>
      </c>
      <c r="CQ176" s="17"/>
      <c r="CR176" s="21">
        <f>SUM(CQ176*D176*E176*F176*H176*$CR$9)</f>
        <v>0</v>
      </c>
      <c r="CS176" s="17"/>
      <c r="CT176" s="21">
        <f>SUM(CS176*D176*E176*F176*H176*$CT$9)</f>
        <v>0</v>
      </c>
      <c r="CU176" s="17"/>
      <c r="CV176" s="21">
        <f>SUM(CU176*D176*E176*F176*H176*$CV$9)</f>
        <v>0</v>
      </c>
      <c r="CW176" s="17"/>
      <c r="CX176" s="21">
        <f>SUM(CW176*D176*E176*F176*H176*$CX$9)</f>
        <v>0</v>
      </c>
      <c r="CY176" s="17"/>
      <c r="CZ176" s="21">
        <f>SUM(CY176*D176*E176*F176*H176*$CZ$9)</f>
        <v>0</v>
      </c>
      <c r="DA176" s="17"/>
      <c r="DB176" s="21">
        <f>SUM(DA176*D176*E176*F176*H176*$DB$9)</f>
        <v>0</v>
      </c>
      <c r="DC176" s="17"/>
      <c r="DD176" s="21">
        <f>SUM(DC176*D176*E176*F176*H176*$DD$9)</f>
        <v>0</v>
      </c>
      <c r="DE176" s="17"/>
      <c r="DF176" s="21">
        <f>SUM(DE176*D176*E176*F176*H176*$DF$9)</f>
        <v>0</v>
      </c>
      <c r="DG176" s="17"/>
      <c r="DH176" s="21">
        <f>SUM(DG176*D176*E176*F176*H176*$DH$9)</f>
        <v>0</v>
      </c>
      <c r="DI176" s="17"/>
      <c r="DJ176" s="21">
        <f>SUM(DI176*D176*E176*F176*H176*$DJ$9)</f>
        <v>0</v>
      </c>
      <c r="DK176" s="17"/>
      <c r="DL176" s="21">
        <f t="shared" si="1283"/>
        <v>0</v>
      </c>
      <c r="DM176" s="17"/>
      <c r="DN176" s="21">
        <f>SUM(DM176*D176*E176*F176*H176*$DN$9)</f>
        <v>0</v>
      </c>
      <c r="DO176" s="17"/>
      <c r="DP176" s="21">
        <f>SUM(DO176*D176*E176*F176*H176*$DP$9)</f>
        <v>0</v>
      </c>
      <c r="DQ176" s="17"/>
      <c r="DR176" s="21">
        <f>SUM(DQ176*D176*E176*F176*I176*$DR$9)</f>
        <v>0</v>
      </c>
      <c r="DS176" s="17"/>
      <c r="DT176" s="21">
        <f>SUM(DS176*D176*E176*F176*J176*$DT$9)</f>
        <v>0</v>
      </c>
      <c r="DU176" s="17"/>
      <c r="DV176" s="21">
        <f>SUM(DU176*D176*E176*F176*G176*$DV$9)</f>
        <v>0</v>
      </c>
      <c r="DW176" s="17"/>
      <c r="DX176" s="21">
        <f>SUM(DW176*D176*E176*F176*G176*$DX$9)</f>
        <v>0</v>
      </c>
      <c r="DY176" s="17"/>
      <c r="DZ176" s="21">
        <f>SUM(DY176*D176*E176*F176*G176*$DZ$9)</f>
        <v>0</v>
      </c>
      <c r="EA176" s="17"/>
      <c r="EB176" s="21">
        <f>SUM(EA176*D176*E176*F176*G176*$EB$9)</f>
        <v>0</v>
      </c>
      <c r="EC176" s="21"/>
      <c r="ED176" s="21">
        <f>EC176*D176*E176*F176*G176*$ED$9</f>
        <v>0</v>
      </c>
      <c r="EE176" s="22">
        <v>100</v>
      </c>
      <c r="EF176" s="21">
        <f t="shared" si="1284"/>
        <v>3117968</v>
      </c>
      <c r="EG176" s="24">
        <f t="shared" si="1146"/>
        <v>100</v>
      </c>
      <c r="EH176" s="24">
        <f t="shared" si="1146"/>
        <v>3117968</v>
      </c>
    </row>
    <row r="177" spans="1:138" s="55" customFormat="1" ht="60" x14ac:dyDescent="0.25">
      <c r="A177" s="17"/>
      <c r="B177" s="18">
        <v>125</v>
      </c>
      <c r="C177" s="39" t="s">
        <v>321</v>
      </c>
      <c r="D177" s="40">
        <v>11480</v>
      </c>
      <c r="E177" s="19">
        <v>1.52</v>
      </c>
      <c r="F177" s="28">
        <v>1</v>
      </c>
      <c r="G177" s="40">
        <v>1.4</v>
      </c>
      <c r="H177" s="40">
        <v>1.68</v>
      </c>
      <c r="I177" s="40">
        <v>2.23</v>
      </c>
      <c r="J177" s="40">
        <v>2.57</v>
      </c>
      <c r="K177" s="17"/>
      <c r="L177" s="21">
        <f>K177*D177*E177*F177*G177*$L$9</f>
        <v>0</v>
      </c>
      <c r="M177" s="42"/>
      <c r="N177" s="21">
        <f>M177*D177*E177*F177*G177*$N$9</f>
        <v>0</v>
      </c>
      <c r="O177" s="17"/>
      <c r="P177" s="21">
        <f>O177*D177*E177*F177*G177*$P$9</f>
        <v>0</v>
      </c>
      <c r="Q177" s="17"/>
      <c r="R177" s="21">
        <f>SUM(Q177*D177*E177*F177*G177*$R$9)</f>
        <v>0</v>
      </c>
      <c r="S177" s="17"/>
      <c r="T177" s="21">
        <f>SUM(S177*D177*E177*F177*G177*$T$9)</f>
        <v>0</v>
      </c>
      <c r="U177" s="17"/>
      <c r="V177" s="21">
        <f>SUM(U177*D177*E177*F177*G177*$V$9)</f>
        <v>0</v>
      </c>
      <c r="W177" s="17"/>
      <c r="X177" s="21">
        <f>SUM(W177*D177*E177*F177*G177*$X$9)</f>
        <v>0</v>
      </c>
      <c r="Y177" s="17"/>
      <c r="Z177" s="21">
        <f>SUM(Y177*D177*E177*F177*G177*$Z$9)</f>
        <v>0</v>
      </c>
      <c r="AA177" s="17"/>
      <c r="AB177" s="21">
        <f>SUM(AA177*D177*E177*F177*H177*$AB$9)</f>
        <v>0</v>
      </c>
      <c r="AC177" s="17"/>
      <c r="AD177" s="21">
        <f>SUM(AC177*D177*E177*F177*H177*$AD$9)</f>
        <v>0</v>
      </c>
      <c r="AE177" s="17"/>
      <c r="AF177" s="21">
        <f>SUM(AE177*D177*E177*F177*G177*$AF$9)</f>
        <v>0</v>
      </c>
      <c r="AG177" s="17"/>
      <c r="AH177" s="21">
        <f>SUM(AG177*D177*E177*F177*G177*$AH$9)</f>
        <v>0</v>
      </c>
      <c r="AI177" s="17"/>
      <c r="AJ177" s="21">
        <f>SUM(AI177*D177*E177*F177*G177*$AJ$9)</f>
        <v>0</v>
      </c>
      <c r="AK177" s="17"/>
      <c r="AL177" s="21">
        <f>SUM(AK177*D177*E177*F177*G177*$AL$9)</f>
        <v>0</v>
      </c>
      <c r="AM177" s="17"/>
      <c r="AN177" s="21">
        <f>SUM(D177*E177*F177*G177*AM177*$AN$9)</f>
        <v>0</v>
      </c>
      <c r="AO177" s="17"/>
      <c r="AP177" s="21">
        <f>SUM(AO177*D177*E177*F177*G177*$AP$9)</f>
        <v>0</v>
      </c>
      <c r="AQ177" s="17"/>
      <c r="AR177" s="21">
        <f>SUM(AQ177*D177*E177*F177*G177*$AR$9)</f>
        <v>0</v>
      </c>
      <c r="AS177" s="17"/>
      <c r="AT177" s="21">
        <f>SUM(AS177*D177*E177*F177*G177*$AT$9)</f>
        <v>0</v>
      </c>
      <c r="AU177" s="17"/>
      <c r="AV177" s="21">
        <f>SUM(AU177*D177*E177*F177*G177*$AV$9)</f>
        <v>0</v>
      </c>
      <c r="AW177" s="17"/>
      <c r="AX177" s="21">
        <f>SUM(AW177*D177*E177*F177*G177*$AX$9)</f>
        <v>0</v>
      </c>
      <c r="AY177" s="17"/>
      <c r="AZ177" s="21">
        <f>SUM(AY177*D177*E177*F177*G177*$AZ$9)</f>
        <v>0</v>
      </c>
      <c r="BA177" s="17"/>
      <c r="BB177" s="21">
        <f>SUM(BA177*D177*E177*F177*G177*$BB$9)</f>
        <v>0</v>
      </c>
      <c r="BC177" s="17"/>
      <c r="BD177" s="21">
        <f>BC177*D177*E177*F177*G177*$BD$9</f>
        <v>0</v>
      </c>
      <c r="BE177" s="17"/>
      <c r="BF177" s="21">
        <f>BE177*D177*E177*F177*G177*$BF$9</f>
        <v>0</v>
      </c>
      <c r="BG177" s="17"/>
      <c r="BH177" s="21">
        <f>BG177*D177*E177*F177*G177*$BH$9</f>
        <v>0</v>
      </c>
      <c r="BI177" s="17"/>
      <c r="BJ177" s="21">
        <f>SUM(BI177*D177*E177*F177*G177*$BJ$9)</f>
        <v>0</v>
      </c>
      <c r="BK177" s="17"/>
      <c r="BL177" s="21">
        <f>SUM(BK177*D177*E177*F177*G177*$BL$9)</f>
        <v>0</v>
      </c>
      <c r="BM177" s="17"/>
      <c r="BN177" s="21">
        <f>SUM(BM177*D177*E177*F177*G177*$BN$9)</f>
        <v>0</v>
      </c>
      <c r="BO177" s="17"/>
      <c r="BP177" s="21">
        <f>SUM(BO177*D177*E177*F177*G177*$BP$9)</f>
        <v>0</v>
      </c>
      <c r="BQ177" s="17"/>
      <c r="BR177" s="21">
        <f>SUM(BQ177*D177*E177*F177*G177*$BR$9)</f>
        <v>0</v>
      </c>
      <c r="BS177" s="17"/>
      <c r="BT177" s="21">
        <f>BS177*D177*E177*F177*G177*$BT$9</f>
        <v>0</v>
      </c>
      <c r="BU177" s="17"/>
      <c r="BV177" s="21">
        <f>SUM(BU177*D177*E177*F177*G177*$BV$9)</f>
        <v>0</v>
      </c>
      <c r="BW177" s="17"/>
      <c r="BX177" s="21">
        <f>SUM(BW177*D177*E177*F177*G177*$BX$9)</f>
        <v>0</v>
      </c>
      <c r="BY177" s="17"/>
      <c r="BZ177" s="21">
        <f>SUM(BY177*D177*E177*F177*G177*$BZ$9)</f>
        <v>0</v>
      </c>
      <c r="CA177" s="17"/>
      <c r="CB177" s="21">
        <f>SUM(CA177*D177*E177*F177*G177*$CB$9)</f>
        <v>0</v>
      </c>
      <c r="CC177" s="17"/>
      <c r="CD177" s="21">
        <f>CC177*D177*E177*F177*G177*$CD$9</f>
        <v>0</v>
      </c>
      <c r="CE177" s="17"/>
      <c r="CF177" s="21">
        <f>SUM(CE177*D177*E177*F177*G177*$CF$9)</f>
        <v>0</v>
      </c>
      <c r="CG177" s="17"/>
      <c r="CH177" s="21">
        <f>SUM(CG177*D177*E177*F177*H177*$CH$9)</f>
        <v>0</v>
      </c>
      <c r="CI177" s="17"/>
      <c r="CJ177" s="21">
        <f>SUM(CI177*D177*E177*F177*H177*$CJ$9)</f>
        <v>0</v>
      </c>
      <c r="CK177" s="17"/>
      <c r="CL177" s="21">
        <f>SUM(CK177*D177*E177*F177*H177*$CL$9)</f>
        <v>0</v>
      </c>
      <c r="CM177" s="17"/>
      <c r="CN177" s="21">
        <f>SUM(CM177*D177*E177*F177*H177*$CN$9)</f>
        <v>0</v>
      </c>
      <c r="CO177" s="17"/>
      <c r="CP177" s="21">
        <f>SUM(CO177*D177*E177*F177*H177*$CP$9)</f>
        <v>0</v>
      </c>
      <c r="CQ177" s="17"/>
      <c r="CR177" s="21">
        <f>SUM(CQ177*D177*E177*F177*H177*$CR$9)</f>
        <v>0</v>
      </c>
      <c r="CS177" s="17"/>
      <c r="CT177" s="21">
        <f>SUM(CS177*D177*E177*F177*H177*$CT$9)</f>
        <v>0</v>
      </c>
      <c r="CU177" s="17"/>
      <c r="CV177" s="21">
        <f>SUM(CU177*D177*E177*F177*H177*$CV$9)</f>
        <v>0</v>
      </c>
      <c r="CW177" s="17"/>
      <c r="CX177" s="21">
        <f>SUM(CW177*D177*E177*F177*H177*$CX$9)</f>
        <v>0</v>
      </c>
      <c r="CY177" s="17"/>
      <c r="CZ177" s="21">
        <f>SUM(CY177*D177*E177*F177*H177*$CZ$9)</f>
        <v>0</v>
      </c>
      <c r="DA177" s="17"/>
      <c r="DB177" s="21">
        <f>SUM(DA177*D177*E177*F177*H177*$DB$9)</f>
        <v>0</v>
      </c>
      <c r="DC177" s="17"/>
      <c r="DD177" s="21">
        <f>SUM(DC177*D177*E177*F177*H177*$DD$9)</f>
        <v>0</v>
      </c>
      <c r="DE177" s="17"/>
      <c r="DF177" s="21">
        <f>SUM(DE177*D177*E177*F177*H177*$DF$9)</f>
        <v>0</v>
      </c>
      <c r="DG177" s="17"/>
      <c r="DH177" s="21">
        <f>SUM(DG177*D177*E177*F177*H177*$DH$9)</f>
        <v>0</v>
      </c>
      <c r="DI177" s="17"/>
      <c r="DJ177" s="21">
        <f>SUM(DI177*D177*E177*F177*H177*$DJ$9)</f>
        <v>0</v>
      </c>
      <c r="DK177" s="17">
        <v>20</v>
      </c>
      <c r="DL177" s="21">
        <f t="shared" si="1283"/>
        <v>586306.55999999994</v>
      </c>
      <c r="DM177" s="17"/>
      <c r="DN177" s="21">
        <f>SUM(DM177*D177*E177*F177*H177*$DN$9)</f>
        <v>0</v>
      </c>
      <c r="DO177" s="17"/>
      <c r="DP177" s="21">
        <f>SUM(DO177*D177*E177*F177*H177*$DP$9)</f>
        <v>0</v>
      </c>
      <c r="DQ177" s="17"/>
      <c r="DR177" s="21">
        <f>SUM(DQ177*D177*E177*F177*I177*$DR$9)</f>
        <v>0</v>
      </c>
      <c r="DS177" s="17"/>
      <c r="DT177" s="21">
        <f>SUM(DS177*D177*E177*F177*J177*$DT$9)</f>
        <v>0</v>
      </c>
      <c r="DU177" s="17"/>
      <c r="DV177" s="21">
        <f>SUM(DU177*D177*E177*F177*G177*$DV$9)</f>
        <v>0</v>
      </c>
      <c r="DW177" s="17"/>
      <c r="DX177" s="21">
        <f>SUM(DW177*D177*E177*F177*G177*$DX$9)</f>
        <v>0</v>
      </c>
      <c r="DY177" s="17"/>
      <c r="DZ177" s="21">
        <f>SUM(DY177*D177*E177*F177*G177*$DZ$9)</f>
        <v>0</v>
      </c>
      <c r="EA177" s="17"/>
      <c r="EB177" s="21">
        <f>SUM(EA177*D177*E177*F177*G177*$EB$9)</f>
        <v>0</v>
      </c>
      <c r="EC177" s="21"/>
      <c r="ED177" s="21">
        <f>EC177*D177*E177*F177*G177*$ED$9</f>
        <v>0</v>
      </c>
      <c r="EE177" s="22">
        <v>840</v>
      </c>
      <c r="EF177" s="21">
        <f t="shared" si="1284"/>
        <v>20520729.599999998</v>
      </c>
      <c r="EG177" s="24">
        <f t="shared" si="1146"/>
        <v>860</v>
      </c>
      <c r="EH177" s="24">
        <f t="shared" si="1146"/>
        <v>21107036.159999996</v>
      </c>
    </row>
    <row r="178" spans="1:138" s="55" customFormat="1" ht="60" x14ac:dyDescent="0.25">
      <c r="A178" s="17"/>
      <c r="B178" s="18">
        <v>126</v>
      </c>
      <c r="C178" s="39" t="s">
        <v>322</v>
      </c>
      <c r="D178" s="40">
        <v>11480</v>
      </c>
      <c r="E178" s="19">
        <v>1.82</v>
      </c>
      <c r="F178" s="28">
        <v>1</v>
      </c>
      <c r="G178" s="40">
        <v>1.4</v>
      </c>
      <c r="H178" s="40">
        <v>1.68</v>
      </c>
      <c r="I178" s="40">
        <v>2.23</v>
      </c>
      <c r="J178" s="40">
        <v>2.57</v>
      </c>
      <c r="K178" s="17"/>
      <c r="L178" s="21">
        <f>K178*D178*E178*F178*G178*$L$9</f>
        <v>0</v>
      </c>
      <c r="M178" s="42"/>
      <c r="N178" s="21">
        <f>M178*D178*E178*F178*G178*$N$9</f>
        <v>0</v>
      </c>
      <c r="O178" s="17"/>
      <c r="P178" s="21">
        <f>O178*D178*E178*F178*G178*$P$9</f>
        <v>0</v>
      </c>
      <c r="Q178" s="17"/>
      <c r="R178" s="21">
        <f>SUM(Q178*D178*E178*F178*G178*$R$9)</f>
        <v>0</v>
      </c>
      <c r="S178" s="17"/>
      <c r="T178" s="21">
        <f>SUM(S178*D178*E178*F178*G178*$T$9)</f>
        <v>0</v>
      </c>
      <c r="U178" s="17"/>
      <c r="V178" s="21">
        <f>SUM(U178*D178*E178*F178*G178*$V$9)</f>
        <v>0</v>
      </c>
      <c r="W178" s="17"/>
      <c r="X178" s="21">
        <f>SUM(W178*D178*E178*F178*G178*$X$9)</f>
        <v>0</v>
      </c>
      <c r="Y178" s="17"/>
      <c r="Z178" s="21">
        <f>SUM(Y178*D178*E178*F178*G178*$Z$9)</f>
        <v>0</v>
      </c>
      <c r="AA178" s="17"/>
      <c r="AB178" s="21">
        <f>SUM(AA178*D178*E178*F178*H178*$AB$9)</f>
        <v>0</v>
      </c>
      <c r="AC178" s="17"/>
      <c r="AD178" s="21">
        <f>SUM(AC178*D178*E178*F178*H178*$AD$9)</f>
        <v>0</v>
      </c>
      <c r="AE178" s="17"/>
      <c r="AF178" s="21">
        <f>SUM(AE178*D178*E178*F178*G178*$AF$9)</f>
        <v>0</v>
      </c>
      <c r="AG178" s="17"/>
      <c r="AH178" s="21">
        <f>SUM(AG178*D178*E178*F178*G178*$AH$9)</f>
        <v>0</v>
      </c>
      <c r="AI178" s="17"/>
      <c r="AJ178" s="21">
        <f>SUM(AI178*D178*E178*F178*G178*$AJ$9)</f>
        <v>0</v>
      </c>
      <c r="AK178" s="17"/>
      <c r="AL178" s="21">
        <f>SUM(AK178*D178*E178*F178*G178*$AL$9)</f>
        <v>0</v>
      </c>
      <c r="AM178" s="17"/>
      <c r="AN178" s="21">
        <f>SUM(D178*E178*F178*G178*AM178*$AN$9)</f>
        <v>0</v>
      </c>
      <c r="AO178" s="17"/>
      <c r="AP178" s="21">
        <f>SUM(AO178*D178*E178*F178*G178*$AP$9)</f>
        <v>0</v>
      </c>
      <c r="AQ178" s="17"/>
      <c r="AR178" s="21">
        <f>SUM(AQ178*D178*E178*F178*G178*$AR$9)</f>
        <v>0</v>
      </c>
      <c r="AS178" s="17"/>
      <c r="AT178" s="21">
        <f>SUM(AS178*D178*E178*F178*G178*$AT$9)</f>
        <v>0</v>
      </c>
      <c r="AU178" s="17"/>
      <c r="AV178" s="21">
        <f>SUM(AU178*D178*E178*F178*G178*$AV$9)</f>
        <v>0</v>
      </c>
      <c r="AW178" s="17"/>
      <c r="AX178" s="21">
        <f>SUM(AW178*D178*E178*F178*G178*$AX$9)</f>
        <v>0</v>
      </c>
      <c r="AY178" s="17"/>
      <c r="AZ178" s="21">
        <f>SUM(AY178*D178*E178*F178*G178*$AZ$9)</f>
        <v>0</v>
      </c>
      <c r="BA178" s="17"/>
      <c r="BB178" s="21">
        <f>SUM(BA178*D178*E178*F178*G178*$BB$9)</f>
        <v>0</v>
      </c>
      <c r="BC178" s="17"/>
      <c r="BD178" s="21">
        <f>BC178*D178*E178*F178*G178*$BD$9</f>
        <v>0</v>
      </c>
      <c r="BE178" s="17"/>
      <c r="BF178" s="21">
        <f>BE178*D178*E178*F178*G178*$BF$9</f>
        <v>0</v>
      </c>
      <c r="BG178" s="17"/>
      <c r="BH178" s="21">
        <f>BG178*D178*E178*F178*G178*$BH$9</f>
        <v>0</v>
      </c>
      <c r="BI178" s="17"/>
      <c r="BJ178" s="21">
        <f>SUM(BI178*D178*E178*F178*G178*$BJ$9)</f>
        <v>0</v>
      </c>
      <c r="BK178" s="17"/>
      <c r="BL178" s="21">
        <f>SUM(BK178*D178*E178*F178*G178*$BL$9)</f>
        <v>0</v>
      </c>
      <c r="BM178" s="17"/>
      <c r="BN178" s="21">
        <f>SUM(BM178*D178*E178*F178*G178*$BN$9)</f>
        <v>0</v>
      </c>
      <c r="BO178" s="17"/>
      <c r="BP178" s="21">
        <f>SUM(BO178*D178*E178*F178*G178*$BP$9)</f>
        <v>0</v>
      </c>
      <c r="BQ178" s="17"/>
      <c r="BR178" s="21">
        <f>SUM(BQ178*D178*E178*F178*G178*$BR$9)</f>
        <v>0</v>
      </c>
      <c r="BS178" s="17"/>
      <c r="BT178" s="21">
        <f>BS178*D178*E178*F178*G178*$BT$9</f>
        <v>0</v>
      </c>
      <c r="BU178" s="17"/>
      <c r="BV178" s="21">
        <f>SUM(BU178*D178*E178*F178*G178*$BV$9)</f>
        <v>0</v>
      </c>
      <c r="BW178" s="17"/>
      <c r="BX178" s="21">
        <f>SUM(BW178*D178*E178*F178*G178*$BX$9)</f>
        <v>0</v>
      </c>
      <c r="BY178" s="17"/>
      <c r="BZ178" s="21">
        <f>SUM(BY178*D178*E178*F178*G178*$BZ$9)</f>
        <v>0</v>
      </c>
      <c r="CA178" s="17"/>
      <c r="CB178" s="21">
        <f>SUM(CA178*D178*E178*F178*G178*$CB$9)</f>
        <v>0</v>
      </c>
      <c r="CC178" s="17"/>
      <c r="CD178" s="21">
        <f>CC178*D178*E178*F178*G178*$CD$9</f>
        <v>0</v>
      </c>
      <c r="CE178" s="17"/>
      <c r="CF178" s="21">
        <f>SUM(CE178*D178*E178*F178*G178*$CF$9)</f>
        <v>0</v>
      </c>
      <c r="CG178" s="17"/>
      <c r="CH178" s="21">
        <f>SUM(CG178*D178*E178*F178*H178*$CH$9)</f>
        <v>0</v>
      </c>
      <c r="CI178" s="17"/>
      <c r="CJ178" s="21">
        <f>SUM(CI178*D178*E178*F178*H178*$CJ$9)</f>
        <v>0</v>
      </c>
      <c r="CK178" s="17"/>
      <c r="CL178" s="21">
        <f>SUM(CK178*D178*E178*F178*H178*$CL$9)</f>
        <v>0</v>
      </c>
      <c r="CM178" s="17"/>
      <c r="CN178" s="21">
        <f>SUM(CM178*D178*E178*F178*H178*$CN$9)</f>
        <v>0</v>
      </c>
      <c r="CO178" s="17"/>
      <c r="CP178" s="21">
        <f>SUM(CO178*D178*E178*F178*H178*$CP$9)</f>
        <v>0</v>
      </c>
      <c r="CQ178" s="17"/>
      <c r="CR178" s="21">
        <f>SUM(CQ178*D178*E178*F178*H178*$CR$9)</f>
        <v>0</v>
      </c>
      <c r="CS178" s="17"/>
      <c r="CT178" s="21">
        <f>SUM(CS178*D178*E178*F178*H178*$CT$9)</f>
        <v>0</v>
      </c>
      <c r="CU178" s="17"/>
      <c r="CV178" s="21">
        <f>SUM(CU178*D178*E178*F178*H178*$CV$9)</f>
        <v>0</v>
      </c>
      <c r="CW178" s="17"/>
      <c r="CX178" s="21">
        <f>SUM(CW178*D178*E178*F178*H178*$CX$9)</f>
        <v>0</v>
      </c>
      <c r="CY178" s="17"/>
      <c r="CZ178" s="21">
        <f>SUM(CY178*D178*E178*F178*H178*$CZ$9)</f>
        <v>0</v>
      </c>
      <c r="DA178" s="17"/>
      <c r="DB178" s="21">
        <f>SUM(DA178*D178*E178*F178*H178*$DB$9)</f>
        <v>0</v>
      </c>
      <c r="DC178" s="17"/>
      <c r="DD178" s="21">
        <f>SUM(DC178*D178*E178*F178*H178*$DD$9)</f>
        <v>0</v>
      </c>
      <c r="DE178" s="17"/>
      <c r="DF178" s="21">
        <f>SUM(DE178*D178*E178*F178*H178*$DF$9)</f>
        <v>0</v>
      </c>
      <c r="DG178" s="17"/>
      <c r="DH178" s="21">
        <f>SUM(DG178*D178*E178*F178*H178*$DH$9)</f>
        <v>0</v>
      </c>
      <c r="DI178" s="17"/>
      <c r="DJ178" s="21">
        <f>SUM(DI178*D178*E178*F178*H178*$DJ$9)</f>
        <v>0</v>
      </c>
      <c r="DK178" s="17"/>
      <c r="DL178" s="21">
        <f t="shared" si="1283"/>
        <v>0</v>
      </c>
      <c r="DM178" s="17"/>
      <c r="DN178" s="21">
        <f>SUM(DM178*D178*E178*F178*H178*$DN$9)</f>
        <v>0</v>
      </c>
      <c r="DO178" s="17"/>
      <c r="DP178" s="21">
        <f>SUM(DO178*D178*E178*F178*H178*$DP$9)</f>
        <v>0</v>
      </c>
      <c r="DQ178" s="17"/>
      <c r="DR178" s="21">
        <f>SUM(DQ178*D178*E178*F178*I178*$DR$9)</f>
        <v>0</v>
      </c>
      <c r="DS178" s="17"/>
      <c r="DT178" s="21">
        <f>SUM(DS178*D178*E178*F178*J178*$DT$9)</f>
        <v>0</v>
      </c>
      <c r="DU178" s="17"/>
      <c r="DV178" s="21">
        <f>SUM(DU178*D178*E178*F178*G178*$DV$9)</f>
        <v>0</v>
      </c>
      <c r="DW178" s="17"/>
      <c r="DX178" s="21">
        <f>SUM(DW178*D178*E178*F178*G178*$DX$9)</f>
        <v>0</v>
      </c>
      <c r="DY178" s="17"/>
      <c r="DZ178" s="21">
        <f>SUM(DY178*D178*E178*F178*G178*$DZ$9)</f>
        <v>0</v>
      </c>
      <c r="EA178" s="17"/>
      <c r="EB178" s="21">
        <f>SUM(EA178*D178*E178*F178*G178*$EB$9)</f>
        <v>0</v>
      </c>
      <c r="EC178" s="21"/>
      <c r="ED178" s="21">
        <f>EC178*D178*E178*F178*G178*$ED$9</f>
        <v>0</v>
      </c>
      <c r="EE178" s="22">
        <v>360</v>
      </c>
      <c r="EF178" s="21">
        <f t="shared" si="1284"/>
        <v>10530374.399999999</v>
      </c>
      <c r="EG178" s="24">
        <f t="shared" si="1146"/>
        <v>360</v>
      </c>
      <c r="EH178" s="24">
        <f t="shared" si="1146"/>
        <v>10530374.399999999</v>
      </c>
    </row>
    <row r="179" spans="1:138" s="55" customFormat="1" ht="30" x14ac:dyDescent="0.25">
      <c r="A179" s="17"/>
      <c r="B179" s="18">
        <v>127</v>
      </c>
      <c r="C179" s="39" t="s">
        <v>323</v>
      </c>
      <c r="D179" s="40">
        <v>11480</v>
      </c>
      <c r="E179" s="19">
        <v>1.39</v>
      </c>
      <c r="F179" s="28">
        <v>1</v>
      </c>
      <c r="G179" s="40">
        <v>1.4</v>
      </c>
      <c r="H179" s="40">
        <v>1.68</v>
      </c>
      <c r="I179" s="40">
        <v>2.23</v>
      </c>
      <c r="J179" s="40">
        <v>2.57</v>
      </c>
      <c r="K179" s="17"/>
      <c r="L179" s="21"/>
      <c r="M179" s="42"/>
      <c r="N179" s="21"/>
      <c r="O179" s="17"/>
      <c r="P179" s="21"/>
      <c r="Q179" s="17"/>
      <c r="R179" s="21"/>
      <c r="S179" s="17"/>
      <c r="T179" s="21"/>
      <c r="U179" s="17"/>
      <c r="V179" s="21"/>
      <c r="W179" s="17"/>
      <c r="X179" s="21"/>
      <c r="Y179" s="17"/>
      <c r="Z179" s="21"/>
      <c r="AA179" s="17"/>
      <c r="AB179" s="21"/>
      <c r="AC179" s="17"/>
      <c r="AD179" s="21"/>
      <c r="AE179" s="17"/>
      <c r="AF179" s="21"/>
      <c r="AG179" s="17"/>
      <c r="AH179" s="21"/>
      <c r="AI179" s="17"/>
      <c r="AJ179" s="21"/>
      <c r="AK179" s="17"/>
      <c r="AL179" s="21"/>
      <c r="AM179" s="17"/>
      <c r="AN179" s="21"/>
      <c r="AO179" s="17"/>
      <c r="AP179" s="21"/>
      <c r="AQ179" s="17"/>
      <c r="AR179" s="21"/>
      <c r="AS179" s="17"/>
      <c r="AT179" s="21"/>
      <c r="AU179" s="17"/>
      <c r="AV179" s="21"/>
      <c r="AW179" s="17"/>
      <c r="AX179" s="21"/>
      <c r="AY179" s="17"/>
      <c r="AZ179" s="21"/>
      <c r="BA179" s="17"/>
      <c r="BB179" s="21"/>
      <c r="BC179" s="17"/>
      <c r="BD179" s="21"/>
      <c r="BE179" s="17"/>
      <c r="BF179" s="21"/>
      <c r="BG179" s="17"/>
      <c r="BH179" s="21"/>
      <c r="BI179" s="17"/>
      <c r="BJ179" s="21"/>
      <c r="BK179" s="17"/>
      <c r="BL179" s="21"/>
      <c r="BM179" s="17"/>
      <c r="BN179" s="21"/>
      <c r="BO179" s="17"/>
      <c r="BP179" s="21"/>
      <c r="BQ179" s="17"/>
      <c r="BR179" s="21"/>
      <c r="BS179" s="17"/>
      <c r="BT179" s="21"/>
      <c r="BU179" s="17"/>
      <c r="BV179" s="21"/>
      <c r="BW179" s="17"/>
      <c r="BX179" s="21"/>
      <c r="BY179" s="17"/>
      <c r="BZ179" s="21"/>
      <c r="CA179" s="17"/>
      <c r="CB179" s="21"/>
      <c r="CC179" s="17"/>
      <c r="CD179" s="21"/>
      <c r="CE179" s="17"/>
      <c r="CF179" s="21"/>
      <c r="CG179" s="17"/>
      <c r="CH179" s="21"/>
      <c r="CI179" s="17"/>
      <c r="CJ179" s="21"/>
      <c r="CK179" s="17"/>
      <c r="CL179" s="21"/>
      <c r="CM179" s="17"/>
      <c r="CN179" s="21"/>
      <c r="CO179" s="17"/>
      <c r="CP179" s="21"/>
      <c r="CQ179" s="17"/>
      <c r="CR179" s="21"/>
      <c r="CS179" s="17"/>
      <c r="CT179" s="21"/>
      <c r="CU179" s="17"/>
      <c r="CV179" s="21"/>
      <c r="CW179" s="17"/>
      <c r="CX179" s="21"/>
      <c r="CY179" s="17"/>
      <c r="CZ179" s="21"/>
      <c r="DA179" s="17"/>
      <c r="DB179" s="21"/>
      <c r="DC179" s="17"/>
      <c r="DD179" s="21"/>
      <c r="DE179" s="17"/>
      <c r="DF179" s="21"/>
      <c r="DG179" s="17"/>
      <c r="DH179" s="21"/>
      <c r="DI179" s="17"/>
      <c r="DJ179" s="21"/>
      <c r="DK179" s="17"/>
      <c r="DL179" s="21">
        <f t="shared" si="1283"/>
        <v>0</v>
      </c>
      <c r="DM179" s="17"/>
      <c r="DN179" s="21"/>
      <c r="DO179" s="17"/>
      <c r="DP179" s="21"/>
      <c r="DQ179" s="17"/>
      <c r="DR179" s="21"/>
      <c r="DS179" s="17"/>
      <c r="DT179" s="21"/>
      <c r="DU179" s="17"/>
      <c r="DV179" s="21"/>
      <c r="DW179" s="17"/>
      <c r="DX179" s="21"/>
      <c r="DY179" s="17"/>
      <c r="DZ179" s="21"/>
      <c r="EA179" s="17"/>
      <c r="EB179" s="21"/>
      <c r="EC179" s="21"/>
      <c r="ED179" s="21"/>
      <c r="EE179" s="22"/>
      <c r="EF179" s="21">
        <f t="shared" si="1284"/>
        <v>0</v>
      </c>
      <c r="EG179" s="24"/>
      <c r="EH179" s="24">
        <f t="shared" si="1146"/>
        <v>0</v>
      </c>
    </row>
    <row r="180" spans="1:138" s="55" customFormat="1" ht="30" x14ac:dyDescent="0.25">
      <c r="A180" s="17"/>
      <c r="B180" s="18">
        <v>128</v>
      </c>
      <c r="C180" s="39" t="s">
        <v>324</v>
      </c>
      <c r="D180" s="40">
        <v>11480</v>
      </c>
      <c r="E180" s="19">
        <v>1.67</v>
      </c>
      <c r="F180" s="28">
        <v>1</v>
      </c>
      <c r="G180" s="40">
        <v>1.4</v>
      </c>
      <c r="H180" s="40">
        <v>1.68</v>
      </c>
      <c r="I180" s="40">
        <v>2.23</v>
      </c>
      <c r="J180" s="40">
        <v>2.57</v>
      </c>
      <c r="K180" s="17"/>
      <c r="L180" s="21"/>
      <c r="M180" s="42"/>
      <c r="N180" s="21"/>
      <c r="O180" s="17"/>
      <c r="P180" s="21"/>
      <c r="Q180" s="17"/>
      <c r="R180" s="21"/>
      <c r="S180" s="17"/>
      <c r="T180" s="21"/>
      <c r="U180" s="17"/>
      <c r="V180" s="21"/>
      <c r="W180" s="17"/>
      <c r="X180" s="21"/>
      <c r="Y180" s="17"/>
      <c r="Z180" s="21"/>
      <c r="AA180" s="17"/>
      <c r="AB180" s="21"/>
      <c r="AC180" s="17"/>
      <c r="AD180" s="21"/>
      <c r="AE180" s="17"/>
      <c r="AF180" s="21"/>
      <c r="AG180" s="17"/>
      <c r="AH180" s="21"/>
      <c r="AI180" s="17"/>
      <c r="AJ180" s="21"/>
      <c r="AK180" s="17"/>
      <c r="AL180" s="21"/>
      <c r="AM180" s="17"/>
      <c r="AN180" s="21"/>
      <c r="AO180" s="17"/>
      <c r="AP180" s="21"/>
      <c r="AQ180" s="17"/>
      <c r="AR180" s="21"/>
      <c r="AS180" s="17"/>
      <c r="AT180" s="21"/>
      <c r="AU180" s="17"/>
      <c r="AV180" s="21"/>
      <c r="AW180" s="17"/>
      <c r="AX180" s="21"/>
      <c r="AY180" s="17"/>
      <c r="AZ180" s="21"/>
      <c r="BA180" s="17"/>
      <c r="BB180" s="21"/>
      <c r="BC180" s="17"/>
      <c r="BD180" s="21"/>
      <c r="BE180" s="17"/>
      <c r="BF180" s="21"/>
      <c r="BG180" s="17"/>
      <c r="BH180" s="21"/>
      <c r="BI180" s="17"/>
      <c r="BJ180" s="21"/>
      <c r="BK180" s="17"/>
      <c r="BL180" s="21"/>
      <c r="BM180" s="17"/>
      <c r="BN180" s="21"/>
      <c r="BO180" s="17"/>
      <c r="BP180" s="21"/>
      <c r="BQ180" s="17"/>
      <c r="BR180" s="21"/>
      <c r="BS180" s="17"/>
      <c r="BT180" s="21"/>
      <c r="BU180" s="17"/>
      <c r="BV180" s="21"/>
      <c r="BW180" s="17"/>
      <c r="BX180" s="21"/>
      <c r="BY180" s="17"/>
      <c r="BZ180" s="21"/>
      <c r="CA180" s="17"/>
      <c r="CB180" s="21"/>
      <c r="CC180" s="17"/>
      <c r="CD180" s="21"/>
      <c r="CE180" s="17"/>
      <c r="CF180" s="21"/>
      <c r="CG180" s="17"/>
      <c r="CH180" s="21"/>
      <c r="CI180" s="17"/>
      <c r="CJ180" s="21"/>
      <c r="CK180" s="17"/>
      <c r="CL180" s="21"/>
      <c r="CM180" s="17"/>
      <c r="CN180" s="21"/>
      <c r="CO180" s="17"/>
      <c r="CP180" s="21"/>
      <c r="CQ180" s="17"/>
      <c r="CR180" s="21"/>
      <c r="CS180" s="17"/>
      <c r="CT180" s="21"/>
      <c r="CU180" s="17"/>
      <c r="CV180" s="21"/>
      <c r="CW180" s="17"/>
      <c r="CX180" s="21"/>
      <c r="CY180" s="17"/>
      <c r="CZ180" s="21"/>
      <c r="DA180" s="17"/>
      <c r="DB180" s="21"/>
      <c r="DC180" s="17"/>
      <c r="DD180" s="21"/>
      <c r="DE180" s="17"/>
      <c r="DF180" s="21"/>
      <c r="DG180" s="17"/>
      <c r="DH180" s="21"/>
      <c r="DI180" s="17"/>
      <c r="DJ180" s="21"/>
      <c r="DK180" s="17"/>
      <c r="DL180" s="21">
        <f t="shared" si="1283"/>
        <v>0</v>
      </c>
      <c r="DM180" s="17"/>
      <c r="DN180" s="21"/>
      <c r="DO180" s="17"/>
      <c r="DP180" s="21"/>
      <c r="DQ180" s="17"/>
      <c r="DR180" s="21"/>
      <c r="DS180" s="17"/>
      <c r="DT180" s="21"/>
      <c r="DU180" s="17"/>
      <c r="DV180" s="21"/>
      <c r="DW180" s="17"/>
      <c r="DX180" s="21"/>
      <c r="DY180" s="17"/>
      <c r="DZ180" s="21"/>
      <c r="EA180" s="17"/>
      <c r="EB180" s="21"/>
      <c r="EC180" s="21"/>
      <c r="ED180" s="21"/>
      <c r="EE180" s="22"/>
      <c r="EF180" s="21">
        <f t="shared" si="1284"/>
        <v>0</v>
      </c>
      <c r="EG180" s="24"/>
      <c r="EH180" s="24">
        <f t="shared" si="1146"/>
        <v>0</v>
      </c>
    </row>
    <row r="181" spans="1:138" s="55" customFormat="1" ht="45" x14ac:dyDescent="0.25">
      <c r="A181" s="17"/>
      <c r="B181" s="18">
        <v>129</v>
      </c>
      <c r="C181" s="39" t="s">
        <v>325</v>
      </c>
      <c r="D181" s="40">
        <v>11480</v>
      </c>
      <c r="E181" s="19">
        <v>0.85</v>
      </c>
      <c r="F181" s="28">
        <v>1</v>
      </c>
      <c r="G181" s="40">
        <v>1.4</v>
      </c>
      <c r="H181" s="40">
        <v>1.68</v>
      </c>
      <c r="I181" s="40">
        <v>2.23</v>
      </c>
      <c r="J181" s="40">
        <v>2.57</v>
      </c>
      <c r="K181" s="17"/>
      <c r="L181" s="21">
        <f t="shared" ref="L181:L186" si="1285">K181*D181*E181*F181*G181*$L$9</f>
        <v>0</v>
      </c>
      <c r="M181" s="42"/>
      <c r="N181" s="21">
        <f t="shared" ref="N181:N186" si="1286">M181*D181*E181*F181*G181*$N$9</f>
        <v>0</v>
      </c>
      <c r="O181" s="17"/>
      <c r="P181" s="21">
        <f t="shared" ref="P181:P186" si="1287">O181*D181*E181*F181*G181*$P$9</f>
        <v>0</v>
      </c>
      <c r="Q181" s="17"/>
      <c r="R181" s="21">
        <f t="shared" ref="R181:R186" si="1288">SUM(Q181*D181*E181*F181*G181*$R$9)</f>
        <v>0</v>
      </c>
      <c r="S181" s="17"/>
      <c r="T181" s="21">
        <f t="shared" ref="T181:T186" si="1289">SUM(S181*D181*E181*F181*G181*$T$9)</f>
        <v>0</v>
      </c>
      <c r="U181" s="17"/>
      <c r="V181" s="21">
        <f t="shared" ref="V181:V186" si="1290">SUM(U181*D181*E181*F181*G181*$V$9)</f>
        <v>0</v>
      </c>
      <c r="W181" s="17"/>
      <c r="X181" s="21">
        <f t="shared" ref="X181:X186" si="1291">SUM(W181*D181*E181*F181*G181*$X$9)</f>
        <v>0</v>
      </c>
      <c r="Y181" s="17"/>
      <c r="Z181" s="21">
        <f t="shared" ref="Z181:Z186" si="1292">SUM(Y181*D181*E181*F181*G181*$Z$9)</f>
        <v>0</v>
      </c>
      <c r="AA181" s="17"/>
      <c r="AB181" s="21">
        <f t="shared" ref="AB181:AB186" si="1293">SUM(AA181*D181*E181*F181*H181*$AB$9)</f>
        <v>0</v>
      </c>
      <c r="AC181" s="17"/>
      <c r="AD181" s="21">
        <f t="shared" ref="AD181:AD186" si="1294">SUM(AC181*D181*E181*F181*H181*$AD$9)</f>
        <v>0</v>
      </c>
      <c r="AE181" s="17"/>
      <c r="AF181" s="21">
        <f t="shared" ref="AF181:AF186" si="1295">SUM(AE181*D181*E181*F181*G181*$AF$9)</f>
        <v>0</v>
      </c>
      <c r="AG181" s="17"/>
      <c r="AH181" s="21">
        <f t="shared" ref="AH181:AH186" si="1296">SUM(AG181*D181*E181*F181*G181*$AH$9)</f>
        <v>0</v>
      </c>
      <c r="AI181" s="17"/>
      <c r="AJ181" s="21">
        <f t="shared" ref="AJ181:AJ186" si="1297">SUM(AI181*D181*E181*F181*G181*$AJ$9)</f>
        <v>0</v>
      </c>
      <c r="AK181" s="17"/>
      <c r="AL181" s="21">
        <f t="shared" ref="AL181:AL186" si="1298">SUM(AK181*D181*E181*F181*G181*$AL$9)</f>
        <v>0</v>
      </c>
      <c r="AM181" s="17"/>
      <c r="AN181" s="21">
        <f t="shared" ref="AN181:AN186" si="1299">SUM(D181*E181*F181*G181*AM181*$AN$9)</f>
        <v>0</v>
      </c>
      <c r="AO181" s="17"/>
      <c r="AP181" s="21">
        <f t="shared" ref="AP181:AP186" si="1300">SUM(AO181*D181*E181*F181*G181*$AP$9)</f>
        <v>0</v>
      </c>
      <c r="AQ181" s="17"/>
      <c r="AR181" s="21">
        <f t="shared" ref="AR181:AR186" si="1301">SUM(AQ181*D181*E181*F181*G181*$AR$9)</f>
        <v>0</v>
      </c>
      <c r="AS181" s="17"/>
      <c r="AT181" s="21">
        <f t="shared" ref="AT181:AT186" si="1302">SUM(AS181*D181*E181*F181*G181*$AT$9)</f>
        <v>0</v>
      </c>
      <c r="AU181" s="17"/>
      <c r="AV181" s="21">
        <f t="shared" ref="AV181:AV186" si="1303">SUM(AU181*D181*E181*F181*G181*$AV$9)</f>
        <v>0</v>
      </c>
      <c r="AW181" s="17"/>
      <c r="AX181" s="21">
        <f t="shared" ref="AX181:AX186" si="1304">SUM(AW181*D181*E181*F181*G181*$AX$9)</f>
        <v>0</v>
      </c>
      <c r="AY181" s="17"/>
      <c r="AZ181" s="21">
        <f t="shared" ref="AZ181:AZ186" si="1305">SUM(AY181*D181*E181*F181*G181*$AZ$9)</f>
        <v>0</v>
      </c>
      <c r="BA181" s="17"/>
      <c r="BB181" s="21">
        <f t="shared" ref="BB181:BB186" si="1306">SUM(BA181*D181*E181*F181*G181*$BB$9)</f>
        <v>0</v>
      </c>
      <c r="BC181" s="17"/>
      <c r="BD181" s="21">
        <f t="shared" ref="BD181:BD186" si="1307">BC181*D181*E181*F181*G181*$BD$9</f>
        <v>0</v>
      </c>
      <c r="BE181" s="17"/>
      <c r="BF181" s="21">
        <f t="shared" ref="BF181:BF186" si="1308">BE181*D181*E181*F181*G181*$BF$9</f>
        <v>0</v>
      </c>
      <c r="BG181" s="17"/>
      <c r="BH181" s="21">
        <f t="shared" ref="BH181:BH186" si="1309">BG181*D181*E181*F181*G181*$BH$9</f>
        <v>0</v>
      </c>
      <c r="BI181" s="17"/>
      <c r="BJ181" s="21">
        <f t="shared" ref="BJ181:BJ186" si="1310">SUM(BI181*D181*E181*F181*G181*$BJ$9)</f>
        <v>0</v>
      </c>
      <c r="BK181" s="17"/>
      <c r="BL181" s="21">
        <f t="shared" ref="BL181:BL186" si="1311">SUM(BK181*D181*E181*F181*G181*$BL$9)</f>
        <v>0</v>
      </c>
      <c r="BM181" s="17"/>
      <c r="BN181" s="21">
        <f t="shared" ref="BN181:BN186" si="1312">SUM(BM181*D181*E181*F181*G181*$BN$9)</f>
        <v>0</v>
      </c>
      <c r="BO181" s="17"/>
      <c r="BP181" s="21">
        <f t="shared" ref="BP181:BP186" si="1313">SUM(BO181*D181*E181*F181*G181*$BP$9)</f>
        <v>0</v>
      </c>
      <c r="BQ181" s="17"/>
      <c r="BR181" s="21">
        <f t="shared" ref="BR181:BR186" si="1314">SUM(BQ181*D181*E181*F181*G181*$BR$9)</f>
        <v>0</v>
      </c>
      <c r="BS181" s="17"/>
      <c r="BT181" s="21">
        <f t="shared" ref="BT181:BT186" si="1315">BS181*D181*E181*F181*G181*$BT$9</f>
        <v>0</v>
      </c>
      <c r="BU181" s="17"/>
      <c r="BV181" s="21">
        <f t="shared" ref="BV181:BV186" si="1316">SUM(BU181*D181*E181*F181*G181*$BV$9)</f>
        <v>0</v>
      </c>
      <c r="BW181" s="17"/>
      <c r="BX181" s="21">
        <f t="shared" ref="BX181:BX186" si="1317">SUM(BW181*D181*E181*F181*G181*$BX$9)</f>
        <v>0</v>
      </c>
      <c r="BY181" s="17"/>
      <c r="BZ181" s="21">
        <f t="shared" ref="BZ181:BZ186" si="1318">SUM(BY181*D181*E181*F181*G181*$BZ$9)</f>
        <v>0</v>
      </c>
      <c r="CA181" s="17"/>
      <c r="CB181" s="21">
        <f t="shared" ref="CB181:CB186" si="1319">SUM(CA181*D181*E181*F181*G181*$CB$9)</f>
        <v>0</v>
      </c>
      <c r="CC181" s="17"/>
      <c r="CD181" s="21">
        <f t="shared" ref="CD181:CD186" si="1320">CC181*D181*E181*F181*G181*$CD$9</f>
        <v>0</v>
      </c>
      <c r="CE181" s="17"/>
      <c r="CF181" s="21">
        <f t="shared" ref="CF181:CF186" si="1321">SUM(CE181*D181*E181*F181*G181*$CF$9)</f>
        <v>0</v>
      </c>
      <c r="CG181" s="17"/>
      <c r="CH181" s="21">
        <f t="shared" ref="CH181:CH186" si="1322">SUM(CG181*D181*E181*F181*H181*$CH$9)</f>
        <v>0</v>
      </c>
      <c r="CI181" s="17"/>
      <c r="CJ181" s="21">
        <f t="shared" ref="CJ181:CJ186" si="1323">SUM(CI181*D181*E181*F181*H181*$CJ$9)</f>
        <v>0</v>
      </c>
      <c r="CK181" s="17"/>
      <c r="CL181" s="21">
        <f t="shared" ref="CL181:CL186" si="1324">SUM(CK181*D181*E181*F181*H181*$CL$9)</f>
        <v>0</v>
      </c>
      <c r="CM181" s="17"/>
      <c r="CN181" s="21">
        <f t="shared" ref="CN181:CN186" si="1325">SUM(CM181*D181*E181*F181*H181*$CN$9)</f>
        <v>0</v>
      </c>
      <c r="CO181" s="17"/>
      <c r="CP181" s="21">
        <f t="shared" ref="CP181:CP186" si="1326">SUM(CO181*D181*E181*F181*H181*$CP$9)</f>
        <v>0</v>
      </c>
      <c r="CQ181" s="17"/>
      <c r="CR181" s="21">
        <f t="shared" ref="CR181:CR186" si="1327">SUM(CQ181*D181*E181*F181*H181*$CR$9)</f>
        <v>0</v>
      </c>
      <c r="CS181" s="17"/>
      <c r="CT181" s="21">
        <f t="shared" ref="CT181:CT186" si="1328">SUM(CS181*D181*E181*F181*H181*$CT$9)</f>
        <v>0</v>
      </c>
      <c r="CU181" s="17"/>
      <c r="CV181" s="21">
        <f t="shared" ref="CV181:CV186" si="1329">SUM(CU181*D181*E181*F181*H181*$CV$9)</f>
        <v>0</v>
      </c>
      <c r="CW181" s="17"/>
      <c r="CX181" s="21">
        <f t="shared" ref="CX181:CX186" si="1330">SUM(CW181*D181*E181*F181*H181*$CX$9)</f>
        <v>0</v>
      </c>
      <c r="CY181" s="17"/>
      <c r="CZ181" s="21">
        <f t="shared" ref="CZ181:CZ186" si="1331">SUM(CY181*D181*E181*F181*H181*$CZ$9)</f>
        <v>0</v>
      </c>
      <c r="DA181" s="17"/>
      <c r="DB181" s="21">
        <f t="shared" ref="DB181:DB186" si="1332">SUM(DA181*D181*E181*F181*H181*$DB$9)</f>
        <v>0</v>
      </c>
      <c r="DC181" s="17"/>
      <c r="DD181" s="21">
        <f t="shared" ref="DD181:DD186" si="1333">SUM(DC181*D181*E181*F181*H181*$DD$9)</f>
        <v>0</v>
      </c>
      <c r="DE181" s="17"/>
      <c r="DF181" s="21">
        <f t="shared" ref="DF181:DF186" si="1334">SUM(DE181*D181*E181*F181*H181*$DF$9)</f>
        <v>0</v>
      </c>
      <c r="DG181" s="17"/>
      <c r="DH181" s="21">
        <f t="shared" ref="DH181:DH186" si="1335">SUM(DG181*D181*E181*F181*H181*$DH$9)</f>
        <v>0</v>
      </c>
      <c r="DI181" s="17"/>
      <c r="DJ181" s="21">
        <f t="shared" ref="DJ181:DJ186" si="1336">SUM(DI181*D181*E181*F181*H181*$DJ$9)</f>
        <v>0</v>
      </c>
      <c r="DK181" s="17"/>
      <c r="DL181" s="21">
        <f t="shared" si="1283"/>
        <v>0</v>
      </c>
      <c r="DM181" s="17"/>
      <c r="DN181" s="21">
        <f t="shared" ref="DN181:DN186" si="1337">SUM(DM181*D181*E181*F181*H181*$DN$9)</f>
        <v>0</v>
      </c>
      <c r="DO181" s="17"/>
      <c r="DP181" s="21">
        <f t="shared" ref="DP181:DP186" si="1338">SUM(DO181*D181*E181*F181*H181*$DP$9)</f>
        <v>0</v>
      </c>
      <c r="DQ181" s="17"/>
      <c r="DR181" s="21">
        <f t="shared" ref="DR181:DR186" si="1339">SUM(DQ181*D181*E181*F181*I181*$DR$9)</f>
        <v>0</v>
      </c>
      <c r="DS181" s="17"/>
      <c r="DT181" s="21">
        <f t="shared" ref="DT181:DT186" si="1340">SUM(DS181*D181*E181*F181*J181*$DT$9)</f>
        <v>0</v>
      </c>
      <c r="DU181" s="17"/>
      <c r="DV181" s="21">
        <f t="shared" ref="DV181:DV186" si="1341">SUM(DU181*D181*E181*F181*G181*$DV$9)</f>
        <v>0</v>
      </c>
      <c r="DW181" s="17"/>
      <c r="DX181" s="21">
        <f t="shared" ref="DX181:DX186" si="1342">SUM(DW181*D181*E181*F181*G181*$DX$9)</f>
        <v>0</v>
      </c>
      <c r="DY181" s="17"/>
      <c r="DZ181" s="21">
        <f t="shared" ref="DZ181:DZ186" si="1343">SUM(DY181*D181*E181*F181*G181*$DZ$9)</f>
        <v>0</v>
      </c>
      <c r="EA181" s="17"/>
      <c r="EB181" s="21">
        <f t="shared" ref="EB181:EB186" si="1344">SUM(EA181*D181*E181*F181*G181*$EB$9)</f>
        <v>0</v>
      </c>
      <c r="EC181" s="21"/>
      <c r="ED181" s="21">
        <f t="shared" ref="ED181:ED186" si="1345">EC181*D181*E181*F181*G181*$ED$9</f>
        <v>0</v>
      </c>
      <c r="EE181" s="22">
        <v>306</v>
      </c>
      <c r="EF181" s="21">
        <f t="shared" si="1284"/>
        <v>4180327.1999999997</v>
      </c>
      <c r="EG181" s="24">
        <f t="shared" si="1146"/>
        <v>306</v>
      </c>
      <c r="EH181" s="24">
        <f t="shared" si="1146"/>
        <v>4180327.1999999997</v>
      </c>
    </row>
    <row r="182" spans="1:138" s="55" customFormat="1" ht="45" x14ac:dyDescent="0.25">
      <c r="A182" s="17"/>
      <c r="B182" s="18">
        <v>130</v>
      </c>
      <c r="C182" s="39" t="s">
        <v>326</v>
      </c>
      <c r="D182" s="40">
        <v>11480</v>
      </c>
      <c r="E182" s="19">
        <v>1.0900000000000001</v>
      </c>
      <c r="F182" s="28">
        <v>1</v>
      </c>
      <c r="G182" s="40">
        <v>1.4</v>
      </c>
      <c r="H182" s="40">
        <v>1.68</v>
      </c>
      <c r="I182" s="40">
        <v>2.23</v>
      </c>
      <c r="J182" s="40">
        <v>2.57</v>
      </c>
      <c r="K182" s="17"/>
      <c r="L182" s="21">
        <f t="shared" si="1285"/>
        <v>0</v>
      </c>
      <c r="M182" s="42"/>
      <c r="N182" s="21">
        <f t="shared" si="1286"/>
        <v>0</v>
      </c>
      <c r="O182" s="17"/>
      <c r="P182" s="21">
        <f t="shared" si="1287"/>
        <v>0</v>
      </c>
      <c r="Q182" s="17"/>
      <c r="R182" s="21">
        <f t="shared" si="1288"/>
        <v>0</v>
      </c>
      <c r="S182" s="17"/>
      <c r="T182" s="21">
        <f t="shared" si="1289"/>
        <v>0</v>
      </c>
      <c r="U182" s="17"/>
      <c r="V182" s="21">
        <f t="shared" si="1290"/>
        <v>0</v>
      </c>
      <c r="W182" s="17"/>
      <c r="X182" s="21">
        <f t="shared" si="1291"/>
        <v>0</v>
      </c>
      <c r="Y182" s="17"/>
      <c r="Z182" s="21">
        <f t="shared" si="1292"/>
        <v>0</v>
      </c>
      <c r="AA182" s="17"/>
      <c r="AB182" s="21">
        <f t="shared" si="1293"/>
        <v>0</v>
      </c>
      <c r="AC182" s="17"/>
      <c r="AD182" s="21">
        <f t="shared" si="1294"/>
        <v>0</v>
      </c>
      <c r="AE182" s="17"/>
      <c r="AF182" s="21">
        <f t="shared" si="1295"/>
        <v>0</v>
      </c>
      <c r="AG182" s="17"/>
      <c r="AH182" s="21">
        <f t="shared" si="1296"/>
        <v>0</v>
      </c>
      <c r="AI182" s="17"/>
      <c r="AJ182" s="21">
        <f t="shared" si="1297"/>
        <v>0</v>
      </c>
      <c r="AK182" s="17"/>
      <c r="AL182" s="21">
        <f t="shared" si="1298"/>
        <v>0</v>
      </c>
      <c r="AM182" s="17"/>
      <c r="AN182" s="21">
        <f t="shared" si="1299"/>
        <v>0</v>
      </c>
      <c r="AO182" s="17"/>
      <c r="AP182" s="21">
        <f t="shared" si="1300"/>
        <v>0</v>
      </c>
      <c r="AQ182" s="17"/>
      <c r="AR182" s="21">
        <f t="shared" si="1301"/>
        <v>0</v>
      </c>
      <c r="AS182" s="17"/>
      <c r="AT182" s="21">
        <f t="shared" si="1302"/>
        <v>0</v>
      </c>
      <c r="AU182" s="17"/>
      <c r="AV182" s="21">
        <f t="shared" si="1303"/>
        <v>0</v>
      </c>
      <c r="AW182" s="17"/>
      <c r="AX182" s="21">
        <f t="shared" si="1304"/>
        <v>0</v>
      </c>
      <c r="AY182" s="17"/>
      <c r="AZ182" s="21">
        <f t="shared" si="1305"/>
        <v>0</v>
      </c>
      <c r="BA182" s="17"/>
      <c r="BB182" s="21">
        <f t="shared" si="1306"/>
        <v>0</v>
      </c>
      <c r="BC182" s="17"/>
      <c r="BD182" s="21">
        <f t="shared" si="1307"/>
        <v>0</v>
      </c>
      <c r="BE182" s="17"/>
      <c r="BF182" s="21">
        <f t="shared" si="1308"/>
        <v>0</v>
      </c>
      <c r="BG182" s="17"/>
      <c r="BH182" s="21">
        <f t="shared" si="1309"/>
        <v>0</v>
      </c>
      <c r="BI182" s="17"/>
      <c r="BJ182" s="21">
        <f t="shared" si="1310"/>
        <v>0</v>
      </c>
      <c r="BK182" s="17"/>
      <c r="BL182" s="21">
        <f t="shared" si="1311"/>
        <v>0</v>
      </c>
      <c r="BM182" s="17"/>
      <c r="BN182" s="21">
        <f t="shared" si="1312"/>
        <v>0</v>
      </c>
      <c r="BO182" s="17"/>
      <c r="BP182" s="21">
        <f t="shared" si="1313"/>
        <v>0</v>
      </c>
      <c r="BQ182" s="17"/>
      <c r="BR182" s="21">
        <f t="shared" si="1314"/>
        <v>0</v>
      </c>
      <c r="BS182" s="17"/>
      <c r="BT182" s="21">
        <f t="shared" si="1315"/>
        <v>0</v>
      </c>
      <c r="BU182" s="17"/>
      <c r="BV182" s="21">
        <f t="shared" si="1316"/>
        <v>0</v>
      </c>
      <c r="BW182" s="17"/>
      <c r="BX182" s="21">
        <f t="shared" si="1317"/>
        <v>0</v>
      </c>
      <c r="BY182" s="17"/>
      <c r="BZ182" s="21">
        <f t="shared" si="1318"/>
        <v>0</v>
      </c>
      <c r="CA182" s="17"/>
      <c r="CB182" s="21">
        <f t="shared" si="1319"/>
        <v>0</v>
      </c>
      <c r="CC182" s="17"/>
      <c r="CD182" s="21">
        <f t="shared" si="1320"/>
        <v>0</v>
      </c>
      <c r="CE182" s="17"/>
      <c r="CF182" s="21">
        <f t="shared" si="1321"/>
        <v>0</v>
      </c>
      <c r="CG182" s="17"/>
      <c r="CH182" s="21">
        <f t="shared" si="1322"/>
        <v>0</v>
      </c>
      <c r="CI182" s="17"/>
      <c r="CJ182" s="21">
        <f t="shared" si="1323"/>
        <v>0</v>
      </c>
      <c r="CK182" s="17"/>
      <c r="CL182" s="21">
        <f t="shared" si="1324"/>
        <v>0</v>
      </c>
      <c r="CM182" s="17"/>
      <c r="CN182" s="21">
        <f t="shared" si="1325"/>
        <v>0</v>
      </c>
      <c r="CO182" s="17"/>
      <c r="CP182" s="21">
        <f t="shared" si="1326"/>
        <v>0</v>
      </c>
      <c r="CQ182" s="17"/>
      <c r="CR182" s="21">
        <f t="shared" si="1327"/>
        <v>0</v>
      </c>
      <c r="CS182" s="17"/>
      <c r="CT182" s="21">
        <f t="shared" si="1328"/>
        <v>0</v>
      </c>
      <c r="CU182" s="17"/>
      <c r="CV182" s="21">
        <f t="shared" si="1329"/>
        <v>0</v>
      </c>
      <c r="CW182" s="17"/>
      <c r="CX182" s="21">
        <f t="shared" si="1330"/>
        <v>0</v>
      </c>
      <c r="CY182" s="17"/>
      <c r="CZ182" s="21">
        <f t="shared" si="1331"/>
        <v>0</v>
      </c>
      <c r="DA182" s="17"/>
      <c r="DB182" s="21">
        <f t="shared" si="1332"/>
        <v>0</v>
      </c>
      <c r="DC182" s="17"/>
      <c r="DD182" s="21">
        <f t="shared" si="1333"/>
        <v>0</v>
      </c>
      <c r="DE182" s="17"/>
      <c r="DF182" s="21">
        <f t="shared" si="1334"/>
        <v>0</v>
      </c>
      <c r="DG182" s="17"/>
      <c r="DH182" s="21">
        <f t="shared" si="1335"/>
        <v>0</v>
      </c>
      <c r="DI182" s="17"/>
      <c r="DJ182" s="21">
        <f t="shared" si="1336"/>
        <v>0</v>
      </c>
      <c r="DK182" s="17"/>
      <c r="DL182" s="21">
        <f t="shared" si="1283"/>
        <v>0</v>
      </c>
      <c r="DM182" s="17"/>
      <c r="DN182" s="21">
        <f t="shared" si="1337"/>
        <v>0</v>
      </c>
      <c r="DO182" s="17"/>
      <c r="DP182" s="21">
        <f t="shared" si="1338"/>
        <v>0</v>
      </c>
      <c r="DQ182" s="17"/>
      <c r="DR182" s="21">
        <f t="shared" si="1339"/>
        <v>0</v>
      </c>
      <c r="DS182" s="17"/>
      <c r="DT182" s="21">
        <f t="shared" si="1340"/>
        <v>0</v>
      </c>
      <c r="DU182" s="17"/>
      <c r="DV182" s="21">
        <f t="shared" si="1341"/>
        <v>0</v>
      </c>
      <c r="DW182" s="17"/>
      <c r="DX182" s="21">
        <f t="shared" si="1342"/>
        <v>0</v>
      </c>
      <c r="DY182" s="17"/>
      <c r="DZ182" s="21">
        <f t="shared" si="1343"/>
        <v>0</v>
      </c>
      <c r="EA182" s="17"/>
      <c r="EB182" s="21">
        <f t="shared" si="1344"/>
        <v>0</v>
      </c>
      <c r="EC182" s="21"/>
      <c r="ED182" s="21">
        <f t="shared" si="1345"/>
        <v>0</v>
      </c>
      <c r="EE182" s="22"/>
      <c r="EF182" s="21">
        <f t="shared" si="1284"/>
        <v>0</v>
      </c>
      <c r="EG182" s="24">
        <f t="shared" si="1146"/>
        <v>0</v>
      </c>
      <c r="EH182" s="24">
        <f t="shared" si="1146"/>
        <v>0</v>
      </c>
    </row>
    <row r="183" spans="1:138" ht="45" x14ac:dyDescent="0.25">
      <c r="A183" s="17"/>
      <c r="B183" s="18">
        <v>131</v>
      </c>
      <c r="C183" s="39" t="s">
        <v>327</v>
      </c>
      <c r="D183" s="40">
        <v>11480</v>
      </c>
      <c r="E183" s="19">
        <v>1.5</v>
      </c>
      <c r="F183" s="28">
        <v>1</v>
      </c>
      <c r="G183" s="40">
        <v>1.4</v>
      </c>
      <c r="H183" s="40">
        <v>1.68</v>
      </c>
      <c r="I183" s="40">
        <v>2.23</v>
      </c>
      <c r="J183" s="40">
        <v>2.57</v>
      </c>
      <c r="K183" s="17"/>
      <c r="L183" s="21">
        <f t="shared" si="1285"/>
        <v>0</v>
      </c>
      <c r="M183" s="42"/>
      <c r="N183" s="21">
        <f t="shared" si="1286"/>
        <v>0</v>
      </c>
      <c r="O183" s="17"/>
      <c r="P183" s="21">
        <f t="shared" si="1287"/>
        <v>0</v>
      </c>
      <c r="Q183" s="17"/>
      <c r="R183" s="21">
        <f t="shared" si="1288"/>
        <v>0</v>
      </c>
      <c r="S183" s="17"/>
      <c r="T183" s="21">
        <f t="shared" si="1289"/>
        <v>0</v>
      </c>
      <c r="U183" s="17"/>
      <c r="V183" s="21">
        <f t="shared" si="1290"/>
        <v>0</v>
      </c>
      <c r="W183" s="17"/>
      <c r="X183" s="21">
        <f t="shared" si="1291"/>
        <v>0</v>
      </c>
      <c r="Y183" s="17"/>
      <c r="Z183" s="21">
        <f t="shared" si="1292"/>
        <v>0</v>
      </c>
      <c r="AA183" s="17"/>
      <c r="AB183" s="21">
        <f t="shared" si="1293"/>
        <v>0</v>
      </c>
      <c r="AC183" s="17"/>
      <c r="AD183" s="21">
        <f t="shared" si="1294"/>
        <v>0</v>
      </c>
      <c r="AE183" s="17"/>
      <c r="AF183" s="21">
        <f t="shared" si="1295"/>
        <v>0</v>
      </c>
      <c r="AG183" s="17"/>
      <c r="AH183" s="21">
        <f t="shared" si="1296"/>
        <v>0</v>
      </c>
      <c r="AI183" s="17"/>
      <c r="AJ183" s="21">
        <f t="shared" si="1297"/>
        <v>0</v>
      </c>
      <c r="AK183" s="17"/>
      <c r="AL183" s="21">
        <f t="shared" si="1298"/>
        <v>0</v>
      </c>
      <c r="AM183" s="17"/>
      <c r="AN183" s="21">
        <f t="shared" si="1299"/>
        <v>0</v>
      </c>
      <c r="AO183" s="17"/>
      <c r="AP183" s="21">
        <f t="shared" si="1300"/>
        <v>0</v>
      </c>
      <c r="AQ183" s="17"/>
      <c r="AR183" s="21">
        <f t="shared" si="1301"/>
        <v>0</v>
      </c>
      <c r="AS183" s="17"/>
      <c r="AT183" s="21">
        <f t="shared" si="1302"/>
        <v>0</v>
      </c>
      <c r="AU183" s="17"/>
      <c r="AV183" s="21">
        <f t="shared" si="1303"/>
        <v>0</v>
      </c>
      <c r="AW183" s="17"/>
      <c r="AX183" s="21">
        <f t="shared" si="1304"/>
        <v>0</v>
      </c>
      <c r="AY183" s="17"/>
      <c r="AZ183" s="21">
        <f t="shared" si="1305"/>
        <v>0</v>
      </c>
      <c r="BA183" s="17"/>
      <c r="BB183" s="21">
        <f t="shared" si="1306"/>
        <v>0</v>
      </c>
      <c r="BC183" s="17"/>
      <c r="BD183" s="21">
        <f t="shared" si="1307"/>
        <v>0</v>
      </c>
      <c r="BE183" s="17"/>
      <c r="BF183" s="21">
        <f t="shared" si="1308"/>
        <v>0</v>
      </c>
      <c r="BG183" s="17"/>
      <c r="BH183" s="21">
        <f t="shared" si="1309"/>
        <v>0</v>
      </c>
      <c r="BI183" s="17"/>
      <c r="BJ183" s="21">
        <f t="shared" si="1310"/>
        <v>0</v>
      </c>
      <c r="BK183" s="17"/>
      <c r="BL183" s="21">
        <f t="shared" si="1311"/>
        <v>0</v>
      </c>
      <c r="BM183" s="17"/>
      <c r="BN183" s="21">
        <f t="shared" si="1312"/>
        <v>0</v>
      </c>
      <c r="BO183" s="17"/>
      <c r="BP183" s="21">
        <f t="shared" si="1313"/>
        <v>0</v>
      </c>
      <c r="BQ183" s="17"/>
      <c r="BR183" s="21">
        <f t="shared" si="1314"/>
        <v>0</v>
      </c>
      <c r="BS183" s="17"/>
      <c r="BT183" s="21">
        <f t="shared" si="1315"/>
        <v>0</v>
      </c>
      <c r="BU183" s="17"/>
      <c r="BV183" s="21">
        <f t="shared" si="1316"/>
        <v>0</v>
      </c>
      <c r="BW183" s="17"/>
      <c r="BX183" s="21">
        <f t="shared" si="1317"/>
        <v>0</v>
      </c>
      <c r="BY183" s="17"/>
      <c r="BZ183" s="21">
        <f t="shared" si="1318"/>
        <v>0</v>
      </c>
      <c r="CA183" s="17"/>
      <c r="CB183" s="21">
        <f t="shared" si="1319"/>
        <v>0</v>
      </c>
      <c r="CC183" s="17"/>
      <c r="CD183" s="21">
        <f t="shared" si="1320"/>
        <v>0</v>
      </c>
      <c r="CE183" s="17"/>
      <c r="CF183" s="21">
        <f t="shared" si="1321"/>
        <v>0</v>
      </c>
      <c r="CG183" s="17"/>
      <c r="CH183" s="21">
        <f t="shared" si="1322"/>
        <v>0</v>
      </c>
      <c r="CI183" s="17"/>
      <c r="CJ183" s="21">
        <f t="shared" si="1323"/>
        <v>0</v>
      </c>
      <c r="CK183" s="17"/>
      <c r="CL183" s="21">
        <f t="shared" si="1324"/>
        <v>0</v>
      </c>
      <c r="CM183" s="17"/>
      <c r="CN183" s="21">
        <f t="shared" si="1325"/>
        <v>0</v>
      </c>
      <c r="CO183" s="17"/>
      <c r="CP183" s="21">
        <f t="shared" si="1326"/>
        <v>0</v>
      </c>
      <c r="CQ183" s="17"/>
      <c r="CR183" s="21">
        <f t="shared" si="1327"/>
        <v>0</v>
      </c>
      <c r="CS183" s="17"/>
      <c r="CT183" s="21">
        <f t="shared" si="1328"/>
        <v>0</v>
      </c>
      <c r="CU183" s="17"/>
      <c r="CV183" s="21">
        <f t="shared" si="1329"/>
        <v>0</v>
      </c>
      <c r="CW183" s="17"/>
      <c r="CX183" s="21">
        <f t="shared" si="1330"/>
        <v>0</v>
      </c>
      <c r="CY183" s="17"/>
      <c r="CZ183" s="21">
        <f t="shared" si="1331"/>
        <v>0</v>
      </c>
      <c r="DA183" s="17"/>
      <c r="DB183" s="21">
        <f t="shared" si="1332"/>
        <v>0</v>
      </c>
      <c r="DC183" s="17"/>
      <c r="DD183" s="21">
        <f t="shared" si="1333"/>
        <v>0</v>
      </c>
      <c r="DE183" s="17"/>
      <c r="DF183" s="21">
        <f t="shared" si="1334"/>
        <v>0</v>
      </c>
      <c r="DG183" s="17"/>
      <c r="DH183" s="21">
        <f t="shared" si="1335"/>
        <v>0</v>
      </c>
      <c r="DI183" s="17"/>
      <c r="DJ183" s="21">
        <f t="shared" si="1336"/>
        <v>0</v>
      </c>
      <c r="DK183" s="17"/>
      <c r="DL183" s="21">
        <f t="shared" si="1283"/>
        <v>0</v>
      </c>
      <c r="DM183" s="17"/>
      <c r="DN183" s="21">
        <f t="shared" si="1337"/>
        <v>0</v>
      </c>
      <c r="DO183" s="17"/>
      <c r="DP183" s="21">
        <f t="shared" si="1338"/>
        <v>0</v>
      </c>
      <c r="DQ183" s="17"/>
      <c r="DR183" s="21">
        <f t="shared" si="1339"/>
        <v>0</v>
      </c>
      <c r="DS183" s="17"/>
      <c r="DT183" s="21">
        <f t="shared" si="1340"/>
        <v>0</v>
      </c>
      <c r="DU183" s="17"/>
      <c r="DV183" s="21">
        <f t="shared" si="1341"/>
        <v>0</v>
      </c>
      <c r="DW183" s="17"/>
      <c r="DX183" s="21">
        <f t="shared" si="1342"/>
        <v>0</v>
      </c>
      <c r="DY183" s="17"/>
      <c r="DZ183" s="21">
        <f t="shared" si="1343"/>
        <v>0</v>
      </c>
      <c r="EA183" s="17"/>
      <c r="EB183" s="21">
        <f t="shared" si="1344"/>
        <v>0</v>
      </c>
      <c r="EC183" s="21"/>
      <c r="ED183" s="21">
        <f t="shared" si="1345"/>
        <v>0</v>
      </c>
      <c r="EE183" s="22"/>
      <c r="EF183" s="21">
        <f t="shared" si="1284"/>
        <v>0</v>
      </c>
      <c r="EG183" s="24">
        <f t="shared" si="1146"/>
        <v>0</v>
      </c>
      <c r="EH183" s="24">
        <f t="shared" si="1146"/>
        <v>0</v>
      </c>
    </row>
    <row r="184" spans="1:138" ht="60" x14ac:dyDescent="0.25">
      <c r="A184" s="17"/>
      <c r="B184" s="18">
        <v>132</v>
      </c>
      <c r="C184" s="39" t="s">
        <v>328</v>
      </c>
      <c r="D184" s="40">
        <v>11480</v>
      </c>
      <c r="E184" s="19">
        <v>1.8</v>
      </c>
      <c r="F184" s="28">
        <v>1</v>
      </c>
      <c r="G184" s="40">
        <v>1.4</v>
      </c>
      <c r="H184" s="40">
        <v>1.68</v>
      </c>
      <c r="I184" s="40">
        <v>2.23</v>
      </c>
      <c r="J184" s="40">
        <v>2.57</v>
      </c>
      <c r="K184" s="17"/>
      <c r="L184" s="21">
        <f t="shared" si="1285"/>
        <v>0</v>
      </c>
      <c r="M184" s="42"/>
      <c r="N184" s="21">
        <f t="shared" si="1286"/>
        <v>0</v>
      </c>
      <c r="O184" s="17"/>
      <c r="P184" s="21">
        <f t="shared" si="1287"/>
        <v>0</v>
      </c>
      <c r="Q184" s="17"/>
      <c r="R184" s="21">
        <f t="shared" si="1288"/>
        <v>0</v>
      </c>
      <c r="S184" s="17"/>
      <c r="T184" s="21">
        <f t="shared" si="1289"/>
        <v>0</v>
      </c>
      <c r="U184" s="17"/>
      <c r="V184" s="21">
        <f t="shared" si="1290"/>
        <v>0</v>
      </c>
      <c r="W184" s="17"/>
      <c r="X184" s="21">
        <f t="shared" si="1291"/>
        <v>0</v>
      </c>
      <c r="Y184" s="17"/>
      <c r="Z184" s="21">
        <f t="shared" si="1292"/>
        <v>0</v>
      </c>
      <c r="AA184" s="17"/>
      <c r="AB184" s="21">
        <f t="shared" si="1293"/>
        <v>0</v>
      </c>
      <c r="AC184" s="17"/>
      <c r="AD184" s="21">
        <f t="shared" si="1294"/>
        <v>0</v>
      </c>
      <c r="AE184" s="17"/>
      <c r="AF184" s="21">
        <f t="shared" si="1295"/>
        <v>0</v>
      </c>
      <c r="AG184" s="17"/>
      <c r="AH184" s="21">
        <f t="shared" si="1296"/>
        <v>0</v>
      </c>
      <c r="AI184" s="17"/>
      <c r="AJ184" s="21">
        <f t="shared" si="1297"/>
        <v>0</v>
      </c>
      <c r="AK184" s="17"/>
      <c r="AL184" s="21">
        <f t="shared" si="1298"/>
        <v>0</v>
      </c>
      <c r="AM184" s="17"/>
      <c r="AN184" s="21">
        <f t="shared" si="1299"/>
        <v>0</v>
      </c>
      <c r="AO184" s="17"/>
      <c r="AP184" s="21">
        <f t="shared" si="1300"/>
        <v>0</v>
      </c>
      <c r="AQ184" s="17"/>
      <c r="AR184" s="21">
        <f t="shared" si="1301"/>
        <v>0</v>
      </c>
      <c r="AS184" s="17"/>
      <c r="AT184" s="21">
        <f t="shared" si="1302"/>
        <v>0</v>
      </c>
      <c r="AU184" s="17"/>
      <c r="AV184" s="21">
        <f t="shared" si="1303"/>
        <v>0</v>
      </c>
      <c r="AW184" s="17"/>
      <c r="AX184" s="21">
        <f t="shared" si="1304"/>
        <v>0</v>
      </c>
      <c r="AY184" s="17"/>
      <c r="AZ184" s="21">
        <f t="shared" si="1305"/>
        <v>0</v>
      </c>
      <c r="BA184" s="17"/>
      <c r="BB184" s="21">
        <f t="shared" si="1306"/>
        <v>0</v>
      </c>
      <c r="BC184" s="17"/>
      <c r="BD184" s="21">
        <f t="shared" si="1307"/>
        <v>0</v>
      </c>
      <c r="BE184" s="17"/>
      <c r="BF184" s="21">
        <f t="shared" si="1308"/>
        <v>0</v>
      </c>
      <c r="BG184" s="17"/>
      <c r="BH184" s="21">
        <f t="shared" si="1309"/>
        <v>0</v>
      </c>
      <c r="BI184" s="17"/>
      <c r="BJ184" s="21">
        <f t="shared" si="1310"/>
        <v>0</v>
      </c>
      <c r="BK184" s="17"/>
      <c r="BL184" s="21">
        <f t="shared" si="1311"/>
        <v>0</v>
      </c>
      <c r="BM184" s="17"/>
      <c r="BN184" s="21">
        <f t="shared" si="1312"/>
        <v>0</v>
      </c>
      <c r="BO184" s="17"/>
      <c r="BP184" s="21">
        <f t="shared" si="1313"/>
        <v>0</v>
      </c>
      <c r="BQ184" s="17"/>
      <c r="BR184" s="21">
        <f t="shared" si="1314"/>
        <v>0</v>
      </c>
      <c r="BS184" s="17"/>
      <c r="BT184" s="21">
        <f t="shared" si="1315"/>
        <v>0</v>
      </c>
      <c r="BU184" s="17"/>
      <c r="BV184" s="21">
        <f t="shared" si="1316"/>
        <v>0</v>
      </c>
      <c r="BW184" s="17"/>
      <c r="BX184" s="21">
        <f t="shared" si="1317"/>
        <v>0</v>
      </c>
      <c r="BY184" s="17"/>
      <c r="BZ184" s="21">
        <f t="shared" si="1318"/>
        <v>0</v>
      </c>
      <c r="CA184" s="17"/>
      <c r="CB184" s="21">
        <f t="shared" si="1319"/>
        <v>0</v>
      </c>
      <c r="CC184" s="17"/>
      <c r="CD184" s="21">
        <f t="shared" si="1320"/>
        <v>0</v>
      </c>
      <c r="CE184" s="17"/>
      <c r="CF184" s="21">
        <f t="shared" si="1321"/>
        <v>0</v>
      </c>
      <c r="CG184" s="17"/>
      <c r="CH184" s="21">
        <f t="shared" si="1322"/>
        <v>0</v>
      </c>
      <c r="CI184" s="17"/>
      <c r="CJ184" s="21">
        <f t="shared" si="1323"/>
        <v>0</v>
      </c>
      <c r="CK184" s="17"/>
      <c r="CL184" s="21">
        <f t="shared" si="1324"/>
        <v>0</v>
      </c>
      <c r="CM184" s="17"/>
      <c r="CN184" s="21">
        <f t="shared" si="1325"/>
        <v>0</v>
      </c>
      <c r="CO184" s="17"/>
      <c r="CP184" s="21">
        <f t="shared" si="1326"/>
        <v>0</v>
      </c>
      <c r="CQ184" s="17"/>
      <c r="CR184" s="21">
        <f t="shared" si="1327"/>
        <v>0</v>
      </c>
      <c r="CS184" s="17"/>
      <c r="CT184" s="21">
        <f t="shared" si="1328"/>
        <v>0</v>
      </c>
      <c r="CU184" s="17"/>
      <c r="CV184" s="21">
        <f t="shared" si="1329"/>
        <v>0</v>
      </c>
      <c r="CW184" s="17"/>
      <c r="CX184" s="21">
        <f t="shared" si="1330"/>
        <v>0</v>
      </c>
      <c r="CY184" s="17"/>
      <c r="CZ184" s="21">
        <f t="shared" si="1331"/>
        <v>0</v>
      </c>
      <c r="DA184" s="17"/>
      <c r="DB184" s="21">
        <f t="shared" si="1332"/>
        <v>0</v>
      </c>
      <c r="DC184" s="17"/>
      <c r="DD184" s="21">
        <f t="shared" si="1333"/>
        <v>0</v>
      </c>
      <c r="DE184" s="17"/>
      <c r="DF184" s="21">
        <f t="shared" si="1334"/>
        <v>0</v>
      </c>
      <c r="DG184" s="17"/>
      <c r="DH184" s="21">
        <f t="shared" si="1335"/>
        <v>0</v>
      </c>
      <c r="DI184" s="17"/>
      <c r="DJ184" s="21">
        <f t="shared" si="1336"/>
        <v>0</v>
      </c>
      <c r="DK184" s="17"/>
      <c r="DL184" s="21">
        <f t="shared" si="1283"/>
        <v>0</v>
      </c>
      <c r="DM184" s="17"/>
      <c r="DN184" s="21">
        <f t="shared" si="1337"/>
        <v>0</v>
      </c>
      <c r="DO184" s="17"/>
      <c r="DP184" s="21">
        <f t="shared" si="1338"/>
        <v>0</v>
      </c>
      <c r="DQ184" s="17"/>
      <c r="DR184" s="21">
        <f t="shared" si="1339"/>
        <v>0</v>
      </c>
      <c r="DS184" s="17"/>
      <c r="DT184" s="21">
        <f t="shared" si="1340"/>
        <v>0</v>
      </c>
      <c r="DU184" s="17"/>
      <c r="DV184" s="21">
        <f t="shared" si="1341"/>
        <v>0</v>
      </c>
      <c r="DW184" s="17"/>
      <c r="DX184" s="21">
        <f t="shared" si="1342"/>
        <v>0</v>
      </c>
      <c r="DY184" s="17"/>
      <c r="DZ184" s="21">
        <f t="shared" si="1343"/>
        <v>0</v>
      </c>
      <c r="EA184" s="17"/>
      <c r="EB184" s="21">
        <f t="shared" si="1344"/>
        <v>0</v>
      </c>
      <c r="EC184" s="21"/>
      <c r="ED184" s="21">
        <f t="shared" si="1345"/>
        <v>0</v>
      </c>
      <c r="EE184" s="22"/>
      <c r="EF184" s="21">
        <f t="shared" si="1284"/>
        <v>0</v>
      </c>
      <c r="EG184" s="24">
        <f t="shared" si="1146"/>
        <v>0</v>
      </c>
      <c r="EH184" s="24">
        <f t="shared" si="1146"/>
        <v>0</v>
      </c>
    </row>
    <row r="185" spans="1:138" ht="45" x14ac:dyDescent="0.25">
      <c r="A185" s="17"/>
      <c r="B185" s="18">
        <v>133</v>
      </c>
      <c r="C185" s="39" t="s">
        <v>329</v>
      </c>
      <c r="D185" s="40">
        <v>11480</v>
      </c>
      <c r="E185" s="19">
        <v>2.75</v>
      </c>
      <c r="F185" s="28">
        <v>1</v>
      </c>
      <c r="G185" s="40">
        <v>1.4</v>
      </c>
      <c r="H185" s="40">
        <v>1.68</v>
      </c>
      <c r="I185" s="40">
        <v>2.23</v>
      </c>
      <c r="J185" s="40">
        <v>2.57</v>
      </c>
      <c r="K185" s="17"/>
      <c r="L185" s="21">
        <f t="shared" si="1285"/>
        <v>0</v>
      </c>
      <c r="M185" s="42"/>
      <c r="N185" s="21">
        <f t="shared" si="1286"/>
        <v>0</v>
      </c>
      <c r="O185" s="17"/>
      <c r="P185" s="21">
        <f t="shared" si="1287"/>
        <v>0</v>
      </c>
      <c r="Q185" s="17"/>
      <c r="R185" s="21">
        <f t="shared" si="1288"/>
        <v>0</v>
      </c>
      <c r="S185" s="17"/>
      <c r="T185" s="21">
        <f t="shared" si="1289"/>
        <v>0</v>
      </c>
      <c r="U185" s="17"/>
      <c r="V185" s="21">
        <f t="shared" si="1290"/>
        <v>0</v>
      </c>
      <c r="W185" s="17"/>
      <c r="X185" s="21">
        <f t="shared" si="1291"/>
        <v>0</v>
      </c>
      <c r="Y185" s="17"/>
      <c r="Z185" s="21">
        <f t="shared" si="1292"/>
        <v>0</v>
      </c>
      <c r="AA185" s="17"/>
      <c r="AB185" s="21">
        <f t="shared" si="1293"/>
        <v>0</v>
      </c>
      <c r="AC185" s="17"/>
      <c r="AD185" s="21">
        <f t="shared" si="1294"/>
        <v>0</v>
      </c>
      <c r="AE185" s="17"/>
      <c r="AF185" s="21">
        <f t="shared" si="1295"/>
        <v>0</v>
      </c>
      <c r="AG185" s="17"/>
      <c r="AH185" s="21">
        <f t="shared" si="1296"/>
        <v>0</v>
      </c>
      <c r="AI185" s="17"/>
      <c r="AJ185" s="21">
        <f t="shared" si="1297"/>
        <v>0</v>
      </c>
      <c r="AK185" s="17"/>
      <c r="AL185" s="21">
        <f t="shared" si="1298"/>
        <v>0</v>
      </c>
      <c r="AM185" s="17"/>
      <c r="AN185" s="21">
        <f t="shared" si="1299"/>
        <v>0</v>
      </c>
      <c r="AO185" s="17"/>
      <c r="AP185" s="21">
        <f t="shared" si="1300"/>
        <v>0</v>
      </c>
      <c r="AQ185" s="17"/>
      <c r="AR185" s="21">
        <f t="shared" si="1301"/>
        <v>0</v>
      </c>
      <c r="AS185" s="17"/>
      <c r="AT185" s="21">
        <f t="shared" si="1302"/>
        <v>0</v>
      </c>
      <c r="AU185" s="17"/>
      <c r="AV185" s="21">
        <f t="shared" si="1303"/>
        <v>0</v>
      </c>
      <c r="AW185" s="17"/>
      <c r="AX185" s="21">
        <f t="shared" si="1304"/>
        <v>0</v>
      </c>
      <c r="AY185" s="17"/>
      <c r="AZ185" s="21">
        <f t="shared" si="1305"/>
        <v>0</v>
      </c>
      <c r="BA185" s="17"/>
      <c r="BB185" s="21">
        <f t="shared" si="1306"/>
        <v>0</v>
      </c>
      <c r="BC185" s="17"/>
      <c r="BD185" s="21">
        <f t="shared" si="1307"/>
        <v>0</v>
      </c>
      <c r="BE185" s="17"/>
      <c r="BF185" s="21">
        <f t="shared" si="1308"/>
        <v>0</v>
      </c>
      <c r="BG185" s="17"/>
      <c r="BH185" s="21">
        <f t="shared" si="1309"/>
        <v>0</v>
      </c>
      <c r="BI185" s="17"/>
      <c r="BJ185" s="21">
        <f t="shared" si="1310"/>
        <v>0</v>
      </c>
      <c r="BK185" s="17"/>
      <c r="BL185" s="21">
        <f t="shared" si="1311"/>
        <v>0</v>
      </c>
      <c r="BM185" s="17"/>
      <c r="BN185" s="21">
        <f t="shared" si="1312"/>
        <v>0</v>
      </c>
      <c r="BO185" s="17"/>
      <c r="BP185" s="21">
        <f t="shared" si="1313"/>
        <v>0</v>
      </c>
      <c r="BQ185" s="17"/>
      <c r="BR185" s="21">
        <f t="shared" si="1314"/>
        <v>0</v>
      </c>
      <c r="BS185" s="17"/>
      <c r="BT185" s="21">
        <f t="shared" si="1315"/>
        <v>0</v>
      </c>
      <c r="BU185" s="17"/>
      <c r="BV185" s="21">
        <f t="shared" si="1316"/>
        <v>0</v>
      </c>
      <c r="BW185" s="17"/>
      <c r="BX185" s="21">
        <f t="shared" si="1317"/>
        <v>0</v>
      </c>
      <c r="BY185" s="17"/>
      <c r="BZ185" s="21">
        <f t="shared" si="1318"/>
        <v>0</v>
      </c>
      <c r="CA185" s="17"/>
      <c r="CB185" s="21">
        <f t="shared" si="1319"/>
        <v>0</v>
      </c>
      <c r="CC185" s="17"/>
      <c r="CD185" s="21">
        <f t="shared" si="1320"/>
        <v>0</v>
      </c>
      <c r="CE185" s="17"/>
      <c r="CF185" s="21">
        <f t="shared" si="1321"/>
        <v>0</v>
      </c>
      <c r="CG185" s="17"/>
      <c r="CH185" s="21">
        <f t="shared" si="1322"/>
        <v>0</v>
      </c>
      <c r="CI185" s="17"/>
      <c r="CJ185" s="21">
        <f t="shared" si="1323"/>
        <v>0</v>
      </c>
      <c r="CK185" s="17"/>
      <c r="CL185" s="21">
        <f t="shared" si="1324"/>
        <v>0</v>
      </c>
      <c r="CM185" s="17"/>
      <c r="CN185" s="21">
        <f t="shared" si="1325"/>
        <v>0</v>
      </c>
      <c r="CO185" s="17"/>
      <c r="CP185" s="21">
        <f t="shared" si="1326"/>
        <v>0</v>
      </c>
      <c r="CQ185" s="17"/>
      <c r="CR185" s="21">
        <f t="shared" si="1327"/>
        <v>0</v>
      </c>
      <c r="CS185" s="17"/>
      <c r="CT185" s="21">
        <f t="shared" si="1328"/>
        <v>0</v>
      </c>
      <c r="CU185" s="17"/>
      <c r="CV185" s="21">
        <f t="shared" si="1329"/>
        <v>0</v>
      </c>
      <c r="CW185" s="17"/>
      <c r="CX185" s="21">
        <f t="shared" si="1330"/>
        <v>0</v>
      </c>
      <c r="CY185" s="17"/>
      <c r="CZ185" s="21">
        <f t="shared" si="1331"/>
        <v>0</v>
      </c>
      <c r="DA185" s="17"/>
      <c r="DB185" s="21">
        <f t="shared" si="1332"/>
        <v>0</v>
      </c>
      <c r="DC185" s="17"/>
      <c r="DD185" s="21">
        <f t="shared" si="1333"/>
        <v>0</v>
      </c>
      <c r="DE185" s="17"/>
      <c r="DF185" s="21">
        <f t="shared" si="1334"/>
        <v>0</v>
      </c>
      <c r="DG185" s="17"/>
      <c r="DH185" s="21">
        <f t="shared" si="1335"/>
        <v>0</v>
      </c>
      <c r="DI185" s="17"/>
      <c r="DJ185" s="21">
        <f t="shared" si="1336"/>
        <v>0</v>
      </c>
      <c r="DK185" s="17"/>
      <c r="DL185" s="21">
        <f t="shared" si="1283"/>
        <v>0</v>
      </c>
      <c r="DM185" s="17"/>
      <c r="DN185" s="21">
        <f t="shared" si="1337"/>
        <v>0</v>
      </c>
      <c r="DO185" s="17"/>
      <c r="DP185" s="21">
        <f t="shared" si="1338"/>
        <v>0</v>
      </c>
      <c r="DQ185" s="17"/>
      <c r="DR185" s="21">
        <f t="shared" si="1339"/>
        <v>0</v>
      </c>
      <c r="DS185" s="17"/>
      <c r="DT185" s="21">
        <f t="shared" si="1340"/>
        <v>0</v>
      </c>
      <c r="DU185" s="17"/>
      <c r="DV185" s="21">
        <f t="shared" si="1341"/>
        <v>0</v>
      </c>
      <c r="DW185" s="17"/>
      <c r="DX185" s="21">
        <f t="shared" si="1342"/>
        <v>0</v>
      </c>
      <c r="DY185" s="17"/>
      <c r="DZ185" s="21">
        <f t="shared" si="1343"/>
        <v>0</v>
      </c>
      <c r="EA185" s="17"/>
      <c r="EB185" s="21">
        <f t="shared" si="1344"/>
        <v>0</v>
      </c>
      <c r="EC185" s="21"/>
      <c r="ED185" s="21">
        <f t="shared" si="1345"/>
        <v>0</v>
      </c>
      <c r="EE185" s="22"/>
      <c r="EF185" s="21">
        <f t="shared" si="1284"/>
        <v>0</v>
      </c>
      <c r="EG185" s="24">
        <f t="shared" si="1146"/>
        <v>0</v>
      </c>
      <c r="EH185" s="24">
        <f t="shared" si="1146"/>
        <v>0</v>
      </c>
    </row>
    <row r="186" spans="1:138" ht="45" x14ac:dyDescent="0.25">
      <c r="A186" s="17"/>
      <c r="B186" s="18">
        <v>134</v>
      </c>
      <c r="C186" s="39" t="s">
        <v>330</v>
      </c>
      <c r="D186" s="40">
        <v>11480</v>
      </c>
      <c r="E186" s="19">
        <v>2.35</v>
      </c>
      <c r="F186" s="28">
        <v>1</v>
      </c>
      <c r="G186" s="40">
        <v>1.4</v>
      </c>
      <c r="H186" s="40">
        <v>1.68</v>
      </c>
      <c r="I186" s="40">
        <v>2.23</v>
      </c>
      <c r="J186" s="40">
        <v>2.57</v>
      </c>
      <c r="K186" s="17"/>
      <c r="L186" s="21">
        <f t="shared" si="1285"/>
        <v>0</v>
      </c>
      <c r="M186" s="42"/>
      <c r="N186" s="21">
        <f t="shared" si="1286"/>
        <v>0</v>
      </c>
      <c r="O186" s="17"/>
      <c r="P186" s="21">
        <f t="shared" si="1287"/>
        <v>0</v>
      </c>
      <c r="Q186" s="17"/>
      <c r="R186" s="21">
        <f t="shared" si="1288"/>
        <v>0</v>
      </c>
      <c r="S186" s="17"/>
      <c r="T186" s="21">
        <f t="shared" si="1289"/>
        <v>0</v>
      </c>
      <c r="U186" s="17"/>
      <c r="V186" s="21">
        <f t="shared" si="1290"/>
        <v>0</v>
      </c>
      <c r="W186" s="17"/>
      <c r="X186" s="21">
        <f t="shared" si="1291"/>
        <v>0</v>
      </c>
      <c r="Y186" s="17"/>
      <c r="Z186" s="21">
        <f t="shared" si="1292"/>
        <v>0</v>
      </c>
      <c r="AA186" s="17"/>
      <c r="AB186" s="21">
        <f t="shared" si="1293"/>
        <v>0</v>
      </c>
      <c r="AC186" s="17"/>
      <c r="AD186" s="21">
        <f t="shared" si="1294"/>
        <v>0</v>
      </c>
      <c r="AE186" s="17"/>
      <c r="AF186" s="21">
        <f t="shared" si="1295"/>
        <v>0</v>
      </c>
      <c r="AG186" s="17"/>
      <c r="AH186" s="21">
        <f t="shared" si="1296"/>
        <v>0</v>
      </c>
      <c r="AI186" s="17"/>
      <c r="AJ186" s="21">
        <f t="shared" si="1297"/>
        <v>0</v>
      </c>
      <c r="AK186" s="17"/>
      <c r="AL186" s="21">
        <f t="shared" si="1298"/>
        <v>0</v>
      </c>
      <c r="AM186" s="17"/>
      <c r="AN186" s="21">
        <f t="shared" si="1299"/>
        <v>0</v>
      </c>
      <c r="AO186" s="17"/>
      <c r="AP186" s="21">
        <f t="shared" si="1300"/>
        <v>0</v>
      </c>
      <c r="AQ186" s="17"/>
      <c r="AR186" s="21">
        <f t="shared" si="1301"/>
        <v>0</v>
      </c>
      <c r="AS186" s="17"/>
      <c r="AT186" s="21">
        <f t="shared" si="1302"/>
        <v>0</v>
      </c>
      <c r="AU186" s="17"/>
      <c r="AV186" s="21">
        <f t="shared" si="1303"/>
        <v>0</v>
      </c>
      <c r="AW186" s="17"/>
      <c r="AX186" s="21">
        <f t="shared" si="1304"/>
        <v>0</v>
      </c>
      <c r="AY186" s="17"/>
      <c r="AZ186" s="21">
        <f t="shared" si="1305"/>
        <v>0</v>
      </c>
      <c r="BA186" s="17"/>
      <c r="BB186" s="21">
        <f t="shared" si="1306"/>
        <v>0</v>
      </c>
      <c r="BC186" s="17"/>
      <c r="BD186" s="21">
        <f t="shared" si="1307"/>
        <v>0</v>
      </c>
      <c r="BE186" s="17"/>
      <c r="BF186" s="21">
        <f t="shared" si="1308"/>
        <v>0</v>
      </c>
      <c r="BG186" s="17"/>
      <c r="BH186" s="21">
        <f t="shared" si="1309"/>
        <v>0</v>
      </c>
      <c r="BI186" s="17"/>
      <c r="BJ186" s="21">
        <f t="shared" si="1310"/>
        <v>0</v>
      </c>
      <c r="BK186" s="17"/>
      <c r="BL186" s="21">
        <f t="shared" si="1311"/>
        <v>0</v>
      </c>
      <c r="BM186" s="17"/>
      <c r="BN186" s="21">
        <f t="shared" si="1312"/>
        <v>0</v>
      </c>
      <c r="BO186" s="17"/>
      <c r="BP186" s="21">
        <f t="shared" si="1313"/>
        <v>0</v>
      </c>
      <c r="BQ186" s="17"/>
      <c r="BR186" s="21">
        <f t="shared" si="1314"/>
        <v>0</v>
      </c>
      <c r="BS186" s="17"/>
      <c r="BT186" s="21">
        <f t="shared" si="1315"/>
        <v>0</v>
      </c>
      <c r="BU186" s="17"/>
      <c r="BV186" s="21">
        <f t="shared" si="1316"/>
        <v>0</v>
      </c>
      <c r="BW186" s="17"/>
      <c r="BX186" s="21">
        <f t="shared" si="1317"/>
        <v>0</v>
      </c>
      <c r="BY186" s="17"/>
      <c r="BZ186" s="21">
        <f t="shared" si="1318"/>
        <v>0</v>
      </c>
      <c r="CA186" s="17"/>
      <c r="CB186" s="21">
        <f t="shared" si="1319"/>
        <v>0</v>
      </c>
      <c r="CC186" s="17"/>
      <c r="CD186" s="21">
        <f t="shared" si="1320"/>
        <v>0</v>
      </c>
      <c r="CE186" s="17"/>
      <c r="CF186" s="21">
        <f t="shared" si="1321"/>
        <v>0</v>
      </c>
      <c r="CG186" s="17"/>
      <c r="CH186" s="21">
        <f t="shared" si="1322"/>
        <v>0</v>
      </c>
      <c r="CI186" s="17"/>
      <c r="CJ186" s="21">
        <f t="shared" si="1323"/>
        <v>0</v>
      </c>
      <c r="CK186" s="17"/>
      <c r="CL186" s="21">
        <f t="shared" si="1324"/>
        <v>0</v>
      </c>
      <c r="CM186" s="17"/>
      <c r="CN186" s="21">
        <f t="shared" si="1325"/>
        <v>0</v>
      </c>
      <c r="CO186" s="17"/>
      <c r="CP186" s="21">
        <f t="shared" si="1326"/>
        <v>0</v>
      </c>
      <c r="CQ186" s="17"/>
      <c r="CR186" s="21">
        <f t="shared" si="1327"/>
        <v>0</v>
      </c>
      <c r="CS186" s="17"/>
      <c r="CT186" s="21">
        <f t="shared" si="1328"/>
        <v>0</v>
      </c>
      <c r="CU186" s="17"/>
      <c r="CV186" s="21">
        <f t="shared" si="1329"/>
        <v>0</v>
      </c>
      <c r="CW186" s="17"/>
      <c r="CX186" s="21">
        <f t="shared" si="1330"/>
        <v>0</v>
      </c>
      <c r="CY186" s="17"/>
      <c r="CZ186" s="21">
        <f t="shared" si="1331"/>
        <v>0</v>
      </c>
      <c r="DA186" s="17"/>
      <c r="DB186" s="21">
        <f t="shared" si="1332"/>
        <v>0</v>
      </c>
      <c r="DC186" s="17"/>
      <c r="DD186" s="21">
        <f t="shared" si="1333"/>
        <v>0</v>
      </c>
      <c r="DE186" s="17"/>
      <c r="DF186" s="21">
        <f t="shared" si="1334"/>
        <v>0</v>
      </c>
      <c r="DG186" s="17"/>
      <c r="DH186" s="21">
        <f t="shared" si="1335"/>
        <v>0</v>
      </c>
      <c r="DI186" s="17"/>
      <c r="DJ186" s="21">
        <f t="shared" si="1336"/>
        <v>0</v>
      </c>
      <c r="DK186" s="17"/>
      <c r="DL186" s="21">
        <f t="shared" si="1283"/>
        <v>0</v>
      </c>
      <c r="DM186" s="17"/>
      <c r="DN186" s="21">
        <f t="shared" si="1337"/>
        <v>0</v>
      </c>
      <c r="DO186" s="17"/>
      <c r="DP186" s="21">
        <f t="shared" si="1338"/>
        <v>0</v>
      </c>
      <c r="DQ186" s="17"/>
      <c r="DR186" s="21">
        <f t="shared" si="1339"/>
        <v>0</v>
      </c>
      <c r="DS186" s="17"/>
      <c r="DT186" s="21">
        <f t="shared" si="1340"/>
        <v>0</v>
      </c>
      <c r="DU186" s="17"/>
      <c r="DV186" s="21">
        <f t="shared" si="1341"/>
        <v>0</v>
      </c>
      <c r="DW186" s="17"/>
      <c r="DX186" s="21">
        <f t="shared" si="1342"/>
        <v>0</v>
      </c>
      <c r="DY186" s="17"/>
      <c r="DZ186" s="21">
        <f t="shared" si="1343"/>
        <v>0</v>
      </c>
      <c r="EA186" s="17"/>
      <c r="EB186" s="21">
        <f t="shared" si="1344"/>
        <v>0</v>
      </c>
      <c r="EC186" s="21"/>
      <c r="ED186" s="21">
        <f t="shared" si="1345"/>
        <v>0</v>
      </c>
      <c r="EE186" s="22"/>
      <c r="EF186" s="21">
        <f t="shared" si="1284"/>
        <v>0</v>
      </c>
      <c r="EG186" s="24">
        <f t="shared" si="1146"/>
        <v>0</v>
      </c>
      <c r="EH186" s="24">
        <f t="shared" si="1146"/>
        <v>0</v>
      </c>
    </row>
    <row r="187" spans="1:138" s="31" customFormat="1" ht="15" customHeight="1" x14ac:dyDescent="0.25">
      <c r="A187" s="79" t="s">
        <v>331</v>
      </c>
      <c r="B187" s="80"/>
      <c r="C187" s="74" t="s">
        <v>332</v>
      </c>
      <c r="D187" s="54"/>
      <c r="E187" s="34"/>
      <c r="F187" s="34"/>
      <c r="G187" s="54"/>
      <c r="H187" s="54"/>
      <c r="I187" s="54"/>
      <c r="J187" s="54"/>
      <c r="K187" s="43">
        <f t="shared" ref="K187:BV187" si="1346">SUM(K10,K11,K25,K27,K29,K32,K34,K36,K40,K43,K45,K48,K59,K63,K66,K69,K72,K74,K79,K98,K105,K112,K115,K117,K119,K123,K125,K127,K129,K134,K141,K148,K157,K159,K163,K168,K174)</f>
        <v>715</v>
      </c>
      <c r="L187" s="43">
        <f t="shared" si="1346"/>
        <v>42706871.984000012</v>
      </c>
      <c r="M187" s="43">
        <f t="shared" si="1346"/>
        <v>615</v>
      </c>
      <c r="N187" s="43">
        <f t="shared" si="1346"/>
        <v>6395691.6799999997</v>
      </c>
      <c r="O187" s="43">
        <f t="shared" si="1346"/>
        <v>1940</v>
      </c>
      <c r="P187" s="43">
        <f t="shared" si="1346"/>
        <v>76326249.439999998</v>
      </c>
      <c r="Q187" s="75">
        <f t="shared" si="1346"/>
        <v>1108</v>
      </c>
      <c r="R187" s="75">
        <f t="shared" si="1346"/>
        <v>51297793.142399989</v>
      </c>
      <c r="S187" s="43">
        <f t="shared" si="1346"/>
        <v>706</v>
      </c>
      <c r="T187" s="43">
        <f t="shared" si="1346"/>
        <v>22218575.68</v>
      </c>
      <c r="U187" s="43">
        <f t="shared" si="1346"/>
        <v>2000</v>
      </c>
      <c r="V187" s="43">
        <f t="shared" si="1346"/>
        <v>34858319.719999999</v>
      </c>
      <c r="W187" s="43">
        <f t="shared" si="1346"/>
        <v>1385</v>
      </c>
      <c r="X187" s="43">
        <f t="shared" si="1346"/>
        <v>20005461.280000009</v>
      </c>
      <c r="Y187" s="43">
        <f t="shared" si="1346"/>
        <v>1740</v>
      </c>
      <c r="Z187" s="43">
        <f t="shared" si="1346"/>
        <v>25242201.039999999</v>
      </c>
      <c r="AA187" s="43">
        <f t="shared" si="1346"/>
        <v>550</v>
      </c>
      <c r="AB187" s="43">
        <f t="shared" si="1346"/>
        <v>9989198.0159999989</v>
      </c>
      <c r="AC187" s="43">
        <f t="shared" si="1346"/>
        <v>700</v>
      </c>
      <c r="AD187" s="43">
        <f t="shared" si="1346"/>
        <v>12039882.355200002</v>
      </c>
      <c r="AE187" s="75">
        <f t="shared" si="1346"/>
        <v>2400</v>
      </c>
      <c r="AF187" s="75">
        <f t="shared" si="1346"/>
        <v>48570001.871999994</v>
      </c>
      <c r="AG187" s="43">
        <f t="shared" si="1346"/>
        <v>130</v>
      </c>
      <c r="AH187" s="43">
        <f t="shared" si="1346"/>
        <v>1871070.0959999999</v>
      </c>
      <c r="AI187" s="43">
        <f t="shared" si="1346"/>
        <v>240</v>
      </c>
      <c r="AJ187" s="43">
        <f t="shared" si="1346"/>
        <v>4082288</v>
      </c>
      <c r="AK187" s="43">
        <f t="shared" si="1346"/>
        <v>0</v>
      </c>
      <c r="AL187" s="43">
        <f t="shared" si="1346"/>
        <v>0</v>
      </c>
      <c r="AM187" s="43">
        <f t="shared" si="1346"/>
        <v>430</v>
      </c>
      <c r="AN187" s="43">
        <f t="shared" si="1346"/>
        <v>6065572.7999999998</v>
      </c>
      <c r="AO187" s="43">
        <f t="shared" si="1346"/>
        <v>493</v>
      </c>
      <c r="AP187" s="43">
        <f t="shared" si="1346"/>
        <v>6463033.3600000003</v>
      </c>
      <c r="AQ187" s="43">
        <f t="shared" si="1346"/>
        <v>438</v>
      </c>
      <c r="AR187" s="43">
        <f t="shared" si="1346"/>
        <v>5652200.96</v>
      </c>
      <c r="AS187" s="43">
        <f t="shared" si="1346"/>
        <v>2262</v>
      </c>
      <c r="AT187" s="43">
        <f t="shared" si="1346"/>
        <v>36057049.839999996</v>
      </c>
      <c r="AU187" s="43">
        <f t="shared" si="1346"/>
        <v>4084</v>
      </c>
      <c r="AV187" s="43">
        <f t="shared" si="1346"/>
        <v>57106419.66399999</v>
      </c>
      <c r="AW187" s="43">
        <f t="shared" si="1346"/>
        <v>2003</v>
      </c>
      <c r="AX187" s="43">
        <f t="shared" si="1346"/>
        <v>29099834.624000002</v>
      </c>
      <c r="AY187" s="43">
        <f t="shared" si="1346"/>
        <v>1800</v>
      </c>
      <c r="AZ187" s="43">
        <f t="shared" si="1346"/>
        <v>24559333.903999995</v>
      </c>
      <c r="BA187" s="43">
        <f t="shared" si="1346"/>
        <v>1250</v>
      </c>
      <c r="BB187" s="43">
        <f t="shared" si="1346"/>
        <v>17700350.752</v>
      </c>
      <c r="BC187" s="43">
        <f t="shared" si="1346"/>
        <v>3432</v>
      </c>
      <c r="BD187" s="43">
        <f t="shared" si="1346"/>
        <v>49101374.335999995</v>
      </c>
      <c r="BE187" s="43">
        <f t="shared" si="1346"/>
        <v>870</v>
      </c>
      <c r="BF187" s="43">
        <f t="shared" si="1346"/>
        <v>12001605.279999997</v>
      </c>
      <c r="BG187" s="43">
        <f t="shared" si="1346"/>
        <v>1860</v>
      </c>
      <c r="BH187" s="43">
        <f t="shared" si="1346"/>
        <v>27069555.295999996</v>
      </c>
      <c r="BI187" s="43">
        <f t="shared" si="1346"/>
        <v>990</v>
      </c>
      <c r="BJ187" s="43">
        <f t="shared" si="1346"/>
        <v>11433460.08</v>
      </c>
      <c r="BK187" s="43">
        <f t="shared" si="1346"/>
        <v>1800</v>
      </c>
      <c r="BL187" s="43">
        <f t="shared" si="1346"/>
        <v>25000638.879999992</v>
      </c>
      <c r="BM187" s="43">
        <f t="shared" si="1346"/>
        <v>772</v>
      </c>
      <c r="BN187" s="43">
        <f t="shared" si="1346"/>
        <v>8602859.4399999995</v>
      </c>
      <c r="BO187" s="43">
        <f t="shared" si="1346"/>
        <v>900</v>
      </c>
      <c r="BP187" s="43">
        <f t="shared" si="1346"/>
        <v>11422370.4</v>
      </c>
      <c r="BQ187" s="43">
        <f t="shared" si="1346"/>
        <v>210</v>
      </c>
      <c r="BR187" s="43">
        <f t="shared" si="1346"/>
        <v>2935229.3599999994</v>
      </c>
      <c r="BS187" s="43">
        <f t="shared" si="1346"/>
        <v>300</v>
      </c>
      <c r="BT187" s="43">
        <f t="shared" si="1346"/>
        <v>3956058.5120000001</v>
      </c>
      <c r="BU187" s="43">
        <f t="shared" si="1346"/>
        <v>500</v>
      </c>
      <c r="BV187" s="43">
        <f t="shared" si="1346"/>
        <v>7033203.6319999993</v>
      </c>
      <c r="BW187" s="43">
        <f t="shared" ref="BW187:EH187" si="1347">SUM(BW10,BW11,BW25,BW27,BW29,BW32,BW34,BW36,BW40,BW43,BW45,BW48,BW59,BW63,BW66,BW69,BW72,BW74,BW79,BW98,BW105,BW112,BW115,BW117,BW119,BW123,BW125,BW127,BW129,BW134,BW141,BW148,BW157,BW159,BW163,BW168,BW174)</f>
        <v>500</v>
      </c>
      <c r="BX187" s="43">
        <f t="shared" si="1347"/>
        <v>7516713.6799999988</v>
      </c>
      <c r="BY187" s="43">
        <f t="shared" si="1347"/>
        <v>694</v>
      </c>
      <c r="BZ187" s="43">
        <f t="shared" si="1347"/>
        <v>9848246.5759999994</v>
      </c>
      <c r="CA187" s="43">
        <f t="shared" si="1347"/>
        <v>790</v>
      </c>
      <c r="CB187" s="43">
        <f t="shared" si="1347"/>
        <v>11458050.239999998</v>
      </c>
      <c r="CC187" s="43">
        <f t="shared" si="1347"/>
        <v>1140</v>
      </c>
      <c r="CD187" s="43">
        <f t="shared" si="1347"/>
        <v>16174025.056000002</v>
      </c>
      <c r="CE187" s="43">
        <f t="shared" si="1347"/>
        <v>2000</v>
      </c>
      <c r="CF187" s="43">
        <f t="shared" si="1347"/>
        <v>28627446.399999999</v>
      </c>
      <c r="CG187" s="43">
        <f t="shared" si="1347"/>
        <v>1770</v>
      </c>
      <c r="CH187" s="43">
        <f t="shared" si="1347"/>
        <v>30549734.7456</v>
      </c>
      <c r="CI187" s="43">
        <f t="shared" si="1347"/>
        <v>1240</v>
      </c>
      <c r="CJ187" s="43">
        <f t="shared" si="1347"/>
        <v>21304027.4496</v>
      </c>
      <c r="CK187" s="43">
        <f t="shared" si="1347"/>
        <v>613</v>
      </c>
      <c r="CL187" s="43">
        <f t="shared" si="1347"/>
        <v>10580056.1664</v>
      </c>
      <c r="CM187" s="43">
        <f t="shared" si="1347"/>
        <v>1780</v>
      </c>
      <c r="CN187" s="43">
        <f t="shared" si="1347"/>
        <v>30197989.382399999</v>
      </c>
      <c r="CO187" s="43">
        <f t="shared" si="1347"/>
        <v>841</v>
      </c>
      <c r="CP187" s="43">
        <f t="shared" si="1347"/>
        <v>16128637.727999998</v>
      </c>
      <c r="CQ187" s="43">
        <f t="shared" si="1347"/>
        <v>490</v>
      </c>
      <c r="CR187" s="43">
        <f t="shared" si="1347"/>
        <v>8532303.3599999994</v>
      </c>
      <c r="CS187" s="43">
        <f t="shared" si="1347"/>
        <v>875</v>
      </c>
      <c r="CT187" s="43">
        <f t="shared" si="1347"/>
        <v>15584491.238399999</v>
      </c>
      <c r="CU187" s="43">
        <f t="shared" si="1347"/>
        <v>310</v>
      </c>
      <c r="CV187" s="43">
        <f t="shared" si="1347"/>
        <v>5349815.9232000001</v>
      </c>
      <c r="CW187" s="43">
        <f t="shared" si="1347"/>
        <v>2300</v>
      </c>
      <c r="CX187" s="43">
        <f t="shared" si="1347"/>
        <v>40479106.348799989</v>
      </c>
      <c r="CY187" s="43">
        <f t="shared" si="1347"/>
        <v>465</v>
      </c>
      <c r="CZ187" s="43">
        <f t="shared" si="1347"/>
        <v>8236874.2847999996</v>
      </c>
      <c r="DA187" s="43">
        <f t="shared" si="1347"/>
        <v>525</v>
      </c>
      <c r="DB187" s="43">
        <f t="shared" si="1347"/>
        <v>9529795.9679999985</v>
      </c>
      <c r="DC187" s="43">
        <f t="shared" si="1347"/>
        <v>2000</v>
      </c>
      <c r="DD187" s="43">
        <f t="shared" si="1347"/>
        <v>34981286.592</v>
      </c>
      <c r="DE187" s="43">
        <f t="shared" si="1347"/>
        <v>800</v>
      </c>
      <c r="DF187" s="43">
        <f t="shared" si="1347"/>
        <v>13418898.528000001</v>
      </c>
      <c r="DG187" s="43">
        <f t="shared" si="1347"/>
        <v>1930</v>
      </c>
      <c r="DH187" s="43">
        <f t="shared" si="1347"/>
        <v>33314093.030400004</v>
      </c>
      <c r="DI187" s="43">
        <f t="shared" si="1347"/>
        <v>610</v>
      </c>
      <c r="DJ187" s="43">
        <f t="shared" si="1347"/>
        <v>10720036.8576</v>
      </c>
      <c r="DK187" s="43">
        <f t="shared" si="1347"/>
        <v>245</v>
      </c>
      <c r="DL187" s="43">
        <f t="shared" si="1347"/>
        <v>4343027.2703999998</v>
      </c>
      <c r="DM187" s="43">
        <f t="shared" si="1347"/>
        <v>170</v>
      </c>
      <c r="DN187" s="43">
        <f t="shared" si="1347"/>
        <v>3171725.6256000004</v>
      </c>
      <c r="DO187" s="43">
        <f t="shared" si="1347"/>
        <v>85</v>
      </c>
      <c r="DP187" s="43">
        <f t="shared" si="1347"/>
        <v>1515718.176</v>
      </c>
      <c r="DQ187" s="43">
        <f t="shared" si="1347"/>
        <v>15</v>
      </c>
      <c r="DR187" s="43">
        <f t="shared" si="1347"/>
        <v>324305.86719999998</v>
      </c>
      <c r="DS187" s="43">
        <f t="shared" si="1347"/>
        <v>200</v>
      </c>
      <c r="DT187" s="43">
        <f t="shared" si="1347"/>
        <v>5885437.1352000004</v>
      </c>
      <c r="DU187" s="43">
        <f t="shared" si="1347"/>
        <v>0</v>
      </c>
      <c r="DV187" s="43">
        <f t="shared" si="1347"/>
        <v>0</v>
      </c>
      <c r="DW187" s="43">
        <f t="shared" si="1347"/>
        <v>70</v>
      </c>
      <c r="DX187" s="43">
        <f t="shared" si="1347"/>
        <v>993699.61599999992</v>
      </c>
      <c r="DY187" s="43">
        <f t="shared" si="1347"/>
        <v>215</v>
      </c>
      <c r="DZ187" s="43">
        <f t="shared" si="1347"/>
        <v>3119125.1839999999</v>
      </c>
      <c r="EA187" s="43">
        <f t="shared" si="1347"/>
        <v>20</v>
      </c>
      <c r="EB187" s="43">
        <f t="shared" si="1347"/>
        <v>501446.39999999997</v>
      </c>
      <c r="EC187" s="43">
        <f t="shared" si="1347"/>
        <v>40</v>
      </c>
      <c r="ED187" s="43">
        <f t="shared" si="1347"/>
        <v>2468659.1999999997</v>
      </c>
      <c r="EE187" s="43">
        <f t="shared" si="1347"/>
        <v>2246</v>
      </c>
      <c r="EF187" s="43">
        <f t="shared" si="1347"/>
        <v>54909987.999999993</v>
      </c>
      <c r="EG187" s="43">
        <f t="shared" si="1347"/>
        <v>63602</v>
      </c>
      <c r="EH187" s="43">
        <f t="shared" si="1347"/>
        <v>1136628517.4552002</v>
      </c>
    </row>
  </sheetData>
  <autoFilter ref="A10:EH187"/>
  <mergeCells count="261">
    <mergeCell ref="AC7:AD7"/>
    <mergeCell ref="AE7:AF7"/>
    <mergeCell ref="B1:R1"/>
    <mergeCell ref="G4:J4"/>
    <mergeCell ref="AE1:AF2"/>
    <mergeCell ref="G6:J6"/>
    <mergeCell ref="K6:L6"/>
    <mergeCell ref="W4:X4"/>
    <mergeCell ref="Y4:Z4"/>
    <mergeCell ref="AA4:AB4"/>
    <mergeCell ref="AC4:AD4"/>
    <mergeCell ref="AE4:AF4"/>
    <mergeCell ref="M6:N6"/>
    <mergeCell ref="O6:P6"/>
    <mergeCell ref="Q6:R6"/>
    <mergeCell ref="S6:T6"/>
    <mergeCell ref="U6:V6"/>
    <mergeCell ref="AY4:AZ4"/>
    <mergeCell ref="BA4:BB4"/>
    <mergeCell ref="BC4:BD4"/>
    <mergeCell ref="BE4:BF4"/>
    <mergeCell ref="AI4:AJ4"/>
    <mergeCell ref="AK4:AL4"/>
    <mergeCell ref="AM4:AN4"/>
    <mergeCell ref="AO4:AP4"/>
    <mergeCell ref="AQ4:AR4"/>
    <mergeCell ref="AS4:AT4"/>
    <mergeCell ref="AU4:AV4"/>
    <mergeCell ref="AW4:AX4"/>
    <mergeCell ref="BS4:BT4"/>
    <mergeCell ref="BU4:BV4"/>
    <mergeCell ref="BW4:BX4"/>
    <mergeCell ref="BY4:BZ4"/>
    <mergeCell ref="CA4:CB4"/>
    <mergeCell ref="CC4:CD4"/>
    <mergeCell ref="BG4:BH4"/>
    <mergeCell ref="BI4:BJ4"/>
    <mergeCell ref="BK4:BL4"/>
    <mergeCell ref="BM4:BN4"/>
    <mergeCell ref="BO4:BP4"/>
    <mergeCell ref="BQ4:BR4"/>
    <mergeCell ref="CU4:CV4"/>
    <mergeCell ref="CW4:CX4"/>
    <mergeCell ref="CY4:CZ4"/>
    <mergeCell ref="DA4:DB4"/>
    <mergeCell ref="CE4:CF4"/>
    <mergeCell ref="CG4:CH4"/>
    <mergeCell ref="CI4:CJ4"/>
    <mergeCell ref="CK4:CL4"/>
    <mergeCell ref="CM4:CN4"/>
    <mergeCell ref="CO4:CP4"/>
    <mergeCell ref="EA4:EB4"/>
    <mergeCell ref="EC4:ED4"/>
    <mergeCell ref="EE4:EF4"/>
    <mergeCell ref="EG4:EH4"/>
    <mergeCell ref="K5:L5"/>
    <mergeCell ref="M5:N5"/>
    <mergeCell ref="O5:P5"/>
    <mergeCell ref="Q5:R5"/>
    <mergeCell ref="S5:T5"/>
    <mergeCell ref="U5:V5"/>
    <mergeCell ref="DO4:DP4"/>
    <mergeCell ref="DQ4:DR4"/>
    <mergeCell ref="DS4:DT4"/>
    <mergeCell ref="DU4:DV4"/>
    <mergeCell ref="DW4:DX4"/>
    <mergeCell ref="DY4:DZ4"/>
    <mergeCell ref="DC4:DD4"/>
    <mergeCell ref="DE4:DF4"/>
    <mergeCell ref="DG4:DH4"/>
    <mergeCell ref="DI4:DJ4"/>
    <mergeCell ref="DK4:DL4"/>
    <mergeCell ref="DM4:DN4"/>
    <mergeCell ref="CQ4:CR4"/>
    <mergeCell ref="CS4:CT4"/>
    <mergeCell ref="AK5:AL5"/>
    <mergeCell ref="AM5:AN5"/>
    <mergeCell ref="AO5:AP5"/>
    <mergeCell ref="AQ5:AR5"/>
    <mergeCell ref="AS5:AT5"/>
    <mergeCell ref="W5:X5"/>
    <mergeCell ref="Y5:Z5"/>
    <mergeCell ref="AA5:AB5"/>
    <mergeCell ref="AC5:AD5"/>
    <mergeCell ref="AE5:AF5"/>
    <mergeCell ref="AG5:AH5"/>
    <mergeCell ref="BK5:BL5"/>
    <mergeCell ref="BM5:BN5"/>
    <mergeCell ref="BO5:BP5"/>
    <mergeCell ref="BQ5:BR5"/>
    <mergeCell ref="AU5:AV5"/>
    <mergeCell ref="AW5:AX5"/>
    <mergeCell ref="AY5:AZ5"/>
    <mergeCell ref="BA5:BB5"/>
    <mergeCell ref="BC5:BD5"/>
    <mergeCell ref="BE5:BF5"/>
    <mergeCell ref="CE5:CF5"/>
    <mergeCell ref="CG5:CH5"/>
    <mergeCell ref="CI5:CJ5"/>
    <mergeCell ref="W6:X6"/>
    <mergeCell ref="Y6:Z6"/>
    <mergeCell ref="AA6:AB6"/>
    <mergeCell ref="AC6:AD6"/>
    <mergeCell ref="AE6:AF6"/>
    <mergeCell ref="AG6:AH6"/>
    <mergeCell ref="BS5:BT5"/>
    <mergeCell ref="BU5:BV5"/>
    <mergeCell ref="BW5:BX5"/>
    <mergeCell ref="BY5:BZ5"/>
    <mergeCell ref="CA5:CB5"/>
    <mergeCell ref="CC5:CD5"/>
    <mergeCell ref="BG5:BH5"/>
    <mergeCell ref="BI5:BJ5"/>
    <mergeCell ref="AY6:AZ6"/>
    <mergeCell ref="BA6:BB6"/>
    <mergeCell ref="BC6:BD6"/>
    <mergeCell ref="BE6:BF6"/>
    <mergeCell ref="AI6:AJ6"/>
    <mergeCell ref="AK6:AL6"/>
    <mergeCell ref="AM6:AN6"/>
    <mergeCell ref="EA5:EB5"/>
    <mergeCell ref="EC5:ED5"/>
    <mergeCell ref="EE5:EF5"/>
    <mergeCell ref="DS5:DT5"/>
    <mergeCell ref="DU5:DV5"/>
    <mergeCell ref="DW5:DX5"/>
    <mergeCell ref="DY5:DZ5"/>
    <mergeCell ref="CK5:CL5"/>
    <mergeCell ref="CM5:CN5"/>
    <mergeCell ref="CO5:CP5"/>
    <mergeCell ref="DO5:DP5"/>
    <mergeCell ref="DQ5:DR5"/>
    <mergeCell ref="DC5:DD5"/>
    <mergeCell ref="DE5:DF5"/>
    <mergeCell ref="DG5:DH5"/>
    <mergeCell ref="DI5:DJ5"/>
    <mergeCell ref="DK5:DL5"/>
    <mergeCell ref="DM5:DN5"/>
    <mergeCell ref="CQ5:CR5"/>
    <mergeCell ref="CS5:CT5"/>
    <mergeCell ref="CU5:CV5"/>
    <mergeCell ref="CW5:CX5"/>
    <mergeCell ref="CY5:CZ5"/>
    <mergeCell ref="DA5:DB5"/>
    <mergeCell ref="DY6:DZ6"/>
    <mergeCell ref="EA6:EB6"/>
    <mergeCell ref="G7:G9"/>
    <mergeCell ref="H7:H9"/>
    <mergeCell ref="I7:I9"/>
    <mergeCell ref="J7:J9"/>
    <mergeCell ref="K7:L7"/>
    <mergeCell ref="DC6:DD6"/>
    <mergeCell ref="DE6:DF6"/>
    <mergeCell ref="DG6:DH6"/>
    <mergeCell ref="DI6:DJ6"/>
    <mergeCell ref="DK6:DL6"/>
    <mergeCell ref="DM6:DN6"/>
    <mergeCell ref="CQ6:CR6"/>
    <mergeCell ref="CS6:CT6"/>
    <mergeCell ref="CU6:CV6"/>
    <mergeCell ref="CW6:CX6"/>
    <mergeCell ref="CY6:CZ6"/>
    <mergeCell ref="DA6:DB6"/>
    <mergeCell ref="CE6:CF6"/>
    <mergeCell ref="CG6:CH6"/>
    <mergeCell ref="BG6:BH6"/>
    <mergeCell ref="BI6:BJ6"/>
    <mergeCell ref="BK6:BL6"/>
    <mergeCell ref="BM6:BN6"/>
    <mergeCell ref="BO6:BP6"/>
    <mergeCell ref="BQ6:BR6"/>
    <mergeCell ref="AU6:AV6"/>
    <mergeCell ref="AW6:AX6"/>
    <mergeCell ref="AM7:AN7"/>
    <mergeCell ref="AO7:AP7"/>
    <mergeCell ref="AQ7:AR7"/>
    <mergeCell ref="AS7:AT7"/>
    <mergeCell ref="AU7:AV7"/>
    <mergeCell ref="AO6:AP6"/>
    <mergeCell ref="AQ6:AR6"/>
    <mergeCell ref="AS6:AT6"/>
    <mergeCell ref="DO6:DP6"/>
    <mergeCell ref="DQ6:DR6"/>
    <mergeCell ref="DS6:DT6"/>
    <mergeCell ref="CO6:CP6"/>
    <mergeCell ref="BS6:BT6"/>
    <mergeCell ref="BU6:BV6"/>
    <mergeCell ref="BW6:BX6"/>
    <mergeCell ref="BY6:BZ6"/>
    <mergeCell ref="CA6:CB6"/>
    <mergeCell ref="CC6:CD6"/>
    <mergeCell ref="CI6:CJ6"/>
    <mergeCell ref="CK6:CL6"/>
    <mergeCell ref="CM6:CN6"/>
    <mergeCell ref="AW7:AX7"/>
    <mergeCell ref="AY7:AZ7"/>
    <mergeCell ref="BA7:BB7"/>
    <mergeCell ref="BC7:BD7"/>
    <mergeCell ref="BE7:BF7"/>
    <mergeCell ref="BG7:BH7"/>
    <mergeCell ref="AK7:AL7"/>
    <mergeCell ref="EG7:EH7"/>
    <mergeCell ref="A187:B187"/>
    <mergeCell ref="DE7:DF7"/>
    <mergeCell ref="DG7:DH7"/>
    <mergeCell ref="DI7:DJ7"/>
    <mergeCell ref="DK7:DL7"/>
    <mergeCell ref="DM7:DN7"/>
    <mergeCell ref="DO7:DP7"/>
    <mergeCell ref="CS7:CT7"/>
    <mergeCell ref="CU7:CV7"/>
    <mergeCell ref="CW7:CX7"/>
    <mergeCell ref="CY7:CZ7"/>
    <mergeCell ref="DA7:DB7"/>
    <mergeCell ref="DC7:DD7"/>
    <mergeCell ref="CG7:CH7"/>
    <mergeCell ref="CI7:CJ7"/>
    <mergeCell ref="CK7:CL7"/>
    <mergeCell ref="AG7:AH7"/>
    <mergeCell ref="AI7:AJ7"/>
    <mergeCell ref="Q7:R7"/>
    <mergeCell ref="S7:T7"/>
    <mergeCell ref="U7:V7"/>
    <mergeCell ref="W7:X7"/>
    <mergeCell ref="Y7:Z7"/>
    <mergeCell ref="AA7:AB7"/>
    <mergeCell ref="A4:A8"/>
    <mergeCell ref="B4:B8"/>
    <mergeCell ref="M7:N7"/>
    <mergeCell ref="O7:P7"/>
    <mergeCell ref="AI5:AJ5"/>
    <mergeCell ref="AG4:AH4"/>
    <mergeCell ref="K4:L4"/>
    <mergeCell ref="M4:N4"/>
    <mergeCell ref="O4:P4"/>
    <mergeCell ref="Q4:R4"/>
    <mergeCell ref="S4:T4"/>
    <mergeCell ref="U4:V4"/>
    <mergeCell ref="C4:C8"/>
    <mergeCell ref="D4:D8"/>
    <mergeCell ref="E4:E8"/>
    <mergeCell ref="F4:F8"/>
    <mergeCell ref="DY7:DZ7"/>
    <mergeCell ref="EA7:EB7"/>
    <mergeCell ref="CC7:CD7"/>
    <mergeCell ref="CE7:CF7"/>
    <mergeCell ref="BI7:BJ7"/>
    <mergeCell ref="BK7:BL7"/>
    <mergeCell ref="BM7:BN7"/>
    <mergeCell ref="BO7:BP7"/>
    <mergeCell ref="BQ7:BR7"/>
    <mergeCell ref="BS7:BT7"/>
    <mergeCell ref="BY7:BZ7"/>
    <mergeCell ref="CA7:CB7"/>
    <mergeCell ref="DQ7:DR7"/>
    <mergeCell ref="DS7:DT7"/>
    <mergeCell ref="CM7:CN7"/>
    <mergeCell ref="CO7:CP7"/>
    <mergeCell ref="CQ7:CR7"/>
    <mergeCell ref="BU7:BV7"/>
    <mergeCell ref="BW7:BX7"/>
  </mergeCells>
  <pageMargins left="0.39370078740157483" right="0" top="0.19685039370078741" bottom="0" header="0.31496062992125984" footer="0.31496062992125984"/>
  <pageSetup paperSize="9" scale="6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Гимадеева Ольга Васильевна</dc:creator>
  <cp:lastModifiedBy>Солод Ольга Геннадьевна</cp:lastModifiedBy>
  <cp:lastPrinted>2018-06-08T04:31:36Z</cp:lastPrinted>
  <dcterms:created xsi:type="dcterms:W3CDTF">2018-05-25T06:53:26Z</dcterms:created>
  <dcterms:modified xsi:type="dcterms:W3CDTF">2018-06-08T07:55:21Z</dcterms:modified>
</cp:coreProperties>
</file>